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3250" windowHeight="9180" tabRatio="599"/>
  </bookViews>
  <sheets>
    <sheet name="дод.7" sheetId="1" r:id="rId1"/>
  </sheets>
  <calcPr calcId="145621"/>
</workbook>
</file>

<file path=xl/calcChain.xml><?xml version="1.0" encoding="utf-8"?>
<calcChain xmlns="http://schemas.openxmlformats.org/spreadsheetml/2006/main">
  <c r="H33" i="1" l="1"/>
  <c r="G33" i="1"/>
  <c r="H26" i="1"/>
  <c r="G26" i="1"/>
  <c r="J26" i="1" l="1"/>
  <c r="I26" i="1"/>
  <c r="I14" i="1" l="1"/>
  <c r="H14" i="1" l="1"/>
  <c r="G14" i="1"/>
  <c r="J33" i="1" l="1"/>
  <c r="I33" i="1"/>
  <c r="I37" i="1" s="1"/>
  <c r="H37" i="1"/>
  <c r="G37" i="1"/>
  <c r="I24" i="1" l="1"/>
  <c r="G25" i="1"/>
  <c r="H24" i="1"/>
  <c r="H23" i="1" s="1"/>
  <c r="G24" i="1" l="1"/>
  <c r="G23" i="1" s="1"/>
  <c r="I23" i="1"/>
  <c r="J24" i="1"/>
  <c r="J23" i="1" s="1"/>
  <c r="J14" i="1" l="1"/>
  <c r="J37" i="1" s="1"/>
</calcChain>
</file>

<file path=xl/sharedStrings.xml><?xml version="1.0" encoding="utf-8"?>
<sst xmlns="http://schemas.openxmlformats.org/spreadsheetml/2006/main" count="136" uniqueCount="109">
  <si>
    <t>Загальний фонд</t>
  </si>
  <si>
    <t>Спеціальний фонд</t>
  </si>
  <si>
    <t>0620</t>
  </si>
  <si>
    <t>0200000</t>
  </si>
  <si>
    <t>0216030</t>
  </si>
  <si>
    <t>Організація благоустрою населених пунктів</t>
  </si>
  <si>
    <t>0218340</t>
  </si>
  <si>
    <t>0540</t>
  </si>
  <si>
    <t>Природоохоронні заходи за рахунок цільових фондів</t>
  </si>
  <si>
    <t>0600000</t>
  </si>
  <si>
    <t>0610000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</si>
  <si>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</si>
  <si>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</si>
  <si>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</si>
  <si>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</si>
  <si>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Найменування місцевої/регіональної програми</t>
  </si>
  <si>
    <t>Дата та номер документа, яким затверджено місцеву регіональну програму</t>
  </si>
  <si>
    <t>Усього</t>
  </si>
  <si>
    <t>усього</t>
  </si>
  <si>
    <t>у тому числі бюджет розвитку</t>
  </si>
  <si>
    <t>(грн)</t>
  </si>
  <si>
    <t>Х</t>
  </si>
  <si>
    <t>УСЬОГО</t>
  </si>
  <si>
    <t>(код бюджету)</t>
  </si>
  <si>
    <t>Рішення №___-2/VIIІ від ___.12.2020р.</t>
  </si>
  <si>
    <t>0611020</t>
  </si>
  <si>
    <t>1020</t>
  </si>
  <si>
    <t>0921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</si>
  <si>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</si>
  <si>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Комплексна програма розвитку освіти на території обєднаної територіальної громади на 2021 - 2023 роки</t>
  </si>
  <si>
    <t>Виконавчий комітет Української сільської ради Синельниківського району Дніпропетровської області</t>
  </si>
  <si>
    <t>0213160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</si>
  <si>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</si>
  <si>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</si>
  <si>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Підтримка спорту вищих досягнень та організацій, які здійснюють фізкультурно-спортивну діяльність в регіоні</t>
  </si>
  <si>
    <t>Забезпечення діяльності водопровідно-каналізаційного господарства</t>
  </si>
  <si>
    <t>Гуманітарний відділ Української сільської ради Синельниківського району Дніпропетровської області</t>
  </si>
  <si>
    <t>Програма розвитку освіти Української сільської ради на 2019-2023 роки</t>
  </si>
  <si>
    <t>0611142</t>
  </si>
  <si>
    <t>1142</t>
  </si>
  <si>
    <t>0990</t>
  </si>
  <si>
    <t>Інші програми та заходи у сфері освіти</t>
  </si>
  <si>
    <t>0215062</t>
  </si>
  <si>
    <t>0216013</t>
  </si>
  <si>
    <t>0810</t>
  </si>
  <si>
    <t>Секретар сільської ради</t>
  </si>
  <si>
    <t>Юрій ШИШКІН</t>
  </si>
  <si>
    <t>04554000000</t>
  </si>
  <si>
    <t>Відділ освіти, молоді та спорту виконавчого комітету Новопавлівської сільської ради (головний розпорядник)</t>
  </si>
  <si>
    <t>Відділ освіти, молоді та спорту виконавчого комітету Новопавлівської сільської ради  (відповідальний виконавець)</t>
  </si>
  <si>
    <t>0613140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</si>
  <si>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</si>
  <si>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</si>
  <si>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1040</t>
  </si>
  <si>
    <t>0213242</t>
  </si>
  <si>
    <t>Інші заходи у сфері соціального захисту і соціального забезпечення</t>
  </si>
  <si>
    <t xml:space="preserve"> Розподіл витрат бюджету Української сільської  територіальної громади на реалізацію місцевих/регіональних програм у 2023 році</t>
  </si>
  <si>
    <t xml:space="preserve">Додаток № 4
</t>
  </si>
  <si>
    <t>Утримання та розвиток автомобільних доріг та дорожньої інфраструктури за рахунок коштів місцевого бюджету</t>
  </si>
  <si>
    <t>Програма утримання та розвитку автомобільних доріг Української сільської ради на 2023 рік</t>
  </si>
  <si>
    <t>Програма соціального захисту населенняУкраїнської сільської ради на 2023 рік</t>
  </si>
  <si>
    <t>Програма розвитку фізичної культури і спорту на території Української сільської ради на 2023 рік</t>
  </si>
  <si>
    <t>Програма охорони навколишнього природного середовища на території Української сільської ради на 2023 рік</t>
  </si>
  <si>
    <t>0217461</t>
  </si>
  <si>
    <t>0456</t>
  </si>
  <si>
    <t>Програма благоустрою населених пунктів Української сільської ради на 2023 рік</t>
  </si>
  <si>
    <t>Програма розвитку водопровідно-каналізаційного господарства Української сільської ради на 2023 рік</t>
  </si>
  <si>
    <t xml:space="preserve">Рішення від 20.12.2022 року № 666-18 /VIIІ  </t>
  </si>
  <si>
    <t xml:space="preserve">Рішення від 20.12.2022 року № 665-18 /VIIІ  </t>
  </si>
  <si>
    <t xml:space="preserve">Рішення від 23.08.2019 року № 284-48/VII  </t>
  </si>
  <si>
    <t xml:space="preserve">Рішення від 20.12.2022 року №   664-18  /VIIІ,  рішення від 03.03.2023 року № 688-19/VIIІ </t>
  </si>
  <si>
    <t>Фінансовий відділ Української сільської ради Синельниківського району Дніпропетровської області</t>
  </si>
  <si>
    <t>3719800</t>
  </si>
  <si>
    <t>3700000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</si>
  <si>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</si>
  <si>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</si>
  <si>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</si>
  <si>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Програма запобігання виникнення надзвичайних ситуацій, оперативного реагування на них, забезпечення пожежної та техногенної безпеки на території Української сільської ради на 2022-2023 роки</t>
  </si>
  <si>
    <t>до рішення сесії сільської ради</t>
  </si>
  <si>
    <t>Про внесення змін до рішення сесії сільської ради від 20.12.2022 року № 671-18/VIII "Про бюджет Української сільської територіальної громади на 2023 рік (04554000000)(код бюджету)"</t>
  </si>
  <si>
    <t>3719710</t>
  </si>
  <si>
    <t>3719770</t>
  </si>
  <si>
    <t>9710</t>
  </si>
  <si>
    <t>9770</t>
  </si>
  <si>
    <t>Інші субвенції з місцевого бюджету</t>
  </si>
  <si>
    <t>Субвенція з місцевого бюджету на утримання об`єктів спільного користування чи ліквідацію негативних наслідків діяльності об`єктів спільного користування</t>
  </si>
  <si>
    <t>Рішення від 03.03.2023 року№   685 -19 /VIIІ</t>
  </si>
  <si>
    <t>Рішення від 03.03.2023 року№   684 -19 /VIIІ</t>
  </si>
  <si>
    <t>Рішення від 03.03.2023 року№   686 -19 /VIIІ</t>
  </si>
  <si>
    <t>Рішення від 03.03.2023 року№   687 -19 /VIIІ</t>
  </si>
  <si>
    <t>0,00</t>
  </si>
  <si>
    <t xml:space="preserve">Програми розвитку та фінансового забезпечення Комунального некомерційного підприємства «Петропавлівський  центр первинної 
медико-санітарної допомоги»  Петропавлівської селищної ради
</t>
  </si>
  <si>
    <t xml:space="preserve">Програми створення та використання матеріального резерву для запобігання та ліквідації наслідків надзвичайних ситуацій на території 
Української сільської ради на 2023 - 2024 роки Програми створення та використанняматеріального резерву для запобігання та ліквідації
наслідків надзвичайних ситуацій на території Української сільської ради на 2023 - 2024 роки 
</t>
  </si>
  <si>
    <t xml:space="preserve">Програми фінансової  підтримки Комунального підприємства
«Петропавлівська центральна лікарня Петропавлівської селищної ради» на 2023 рік
</t>
  </si>
  <si>
    <t xml:space="preserve">Програми забезпечення поліпшення технічного стану автомобілів 
екстреної медичної допомоги на території  Української сільської ради на 2023 рік
</t>
  </si>
  <si>
    <t xml:space="preserve">Програма щодо забезпечення особистої безпеки громадян та запобігання і припинення правопорушень на території 
Української сільської ради на 2023 рік </t>
  </si>
  <si>
    <t>від 03.03.2023 року № 693-19/VIII</t>
  </si>
  <si>
    <t xml:space="preserve">Рішення від 20.12.2022 року № 663-18  /VIIІ  </t>
  </si>
  <si>
    <t xml:space="preserve">Рішення від 20.12.2022 року № 662-18  /VIIІ  </t>
  </si>
  <si>
    <t>33000,00</t>
  </si>
  <si>
    <t xml:space="preserve">Рішення від 03.03.2023 року № 682-19  /VIIІ  </t>
  </si>
  <si>
    <t xml:space="preserve">Рішення  від 19.08.2022 року № 645-16  /VIIІ </t>
  </si>
  <si>
    <t>0611021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</si>
  <si>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</si>
  <si>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</si>
  <si>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Програма енергоефективності та енергозбереження закладів освіти Української сільської ради на 2023-2025 роки</t>
  </si>
  <si>
    <t>Рішення від 03.03.2023 року №   695 -19 /VIIІ</t>
  </si>
  <si>
    <t>Рішення від 20.12.2022 року № 664 -18 /VIIІ</t>
  </si>
  <si>
    <t>Рішення від 20.12.2022 року № 667-18  /VIIІ , рішення від 03.03.2023 року № 691-19/VIII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</si>
</sst>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7" x14ac:knownFonts="1">
    <font>
      <sz val="10"/>
      <name val="Times New Roman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0"/>
      <name val="Courier New"/>
      <family val="3"/>
      <charset val="204"/>
    </font>
    <font>
      <sz val="10"/>
      <color indexed="8"/>
      <name val="Arial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Times New Roman"/>
      <family val="1"/>
      <charset val="204"/>
    </font>
    <font>
      <sz val="11"/>
      <color indexed="52"/>
      <name val="Calibri"/>
      <family val="2"/>
      <charset val="204"/>
    </font>
    <font>
      <sz val="11"/>
      <color indexed="19"/>
      <name val="Calibri"/>
      <family val="2"/>
      <charset val="204"/>
    </font>
    <font>
      <sz val="10"/>
      <name val="Helv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u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85">
    <xf numFmtId="0" fontId="0" fillId="0" borderId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4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3" fillId="0" borderId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4" borderId="0" applyNumberFormat="0" applyBorder="0" applyAlignment="0" applyProtection="0"/>
    <xf numFmtId="0" fontId="2" fillId="10" borderId="0" applyNumberFormat="0" applyBorder="0" applyAlignment="0" applyProtection="0"/>
    <xf numFmtId="0" fontId="2" fillId="19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4" fillId="11" borderId="1" applyNumberFormat="0" applyAlignment="0" applyProtection="0"/>
    <xf numFmtId="0" fontId="4" fillId="6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5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>
      <alignment vertical="top"/>
    </xf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21" borderId="8" applyNumberFormat="0" applyAlignment="0" applyProtection="0"/>
    <xf numFmtId="0" fontId="15" fillId="21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1" borderId="0" applyNumberFormat="0" applyBorder="0" applyAlignment="0" applyProtection="0"/>
    <xf numFmtId="0" fontId="19" fillId="22" borderId="1" applyNumberFormat="0" applyAlignment="0" applyProtection="0"/>
    <xf numFmtId="0" fontId="3" fillId="0" borderId="0"/>
    <xf numFmtId="0" fontId="34" fillId="0" borderId="0"/>
    <xf numFmtId="0" fontId="14" fillId="0" borderId="9" applyNumberFormat="0" applyFill="0" applyAlignment="0" applyProtection="0"/>
    <xf numFmtId="0" fontId="20" fillId="2" borderId="0" applyNumberFormat="0" applyBorder="0" applyAlignment="0" applyProtection="0"/>
    <xf numFmtId="0" fontId="20" fillId="4" borderId="0" applyNumberFormat="0" applyBorder="0" applyAlignment="0" applyProtection="0"/>
    <xf numFmtId="0" fontId="21" fillId="0" borderId="0" applyNumberFormat="0" applyFill="0" applyBorder="0" applyAlignment="0" applyProtection="0"/>
    <xf numFmtId="0" fontId="1" fillId="9" borderId="10" applyNumberFormat="0" applyFont="0" applyAlignment="0" applyProtection="0"/>
    <xf numFmtId="0" fontId="22" fillId="9" borderId="10" applyNumberFormat="0" applyFont="0" applyAlignment="0" applyProtection="0"/>
    <xf numFmtId="0" fontId="5" fillId="22" borderId="2" applyNumberFormat="0" applyAlignment="0" applyProtection="0"/>
    <xf numFmtId="0" fontId="23" fillId="0" borderId="11" applyNumberFormat="0" applyFill="0" applyAlignment="0" applyProtection="0"/>
    <xf numFmtId="0" fontId="24" fillId="11" borderId="0" applyNumberFormat="0" applyBorder="0" applyAlignment="0" applyProtection="0"/>
    <xf numFmtId="0" fontId="25" fillId="0" borderId="0"/>
    <xf numFmtId="0" fontId="1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3" borderId="0" applyNumberFormat="0" applyBorder="0" applyAlignment="0" applyProtection="0"/>
  </cellStyleXfs>
  <cellXfs count="92">
    <xf numFmtId="0" fontId="0" fillId="0" borderId="0" xfId="0"/>
    <xf numFmtId="0" fontId="26" fillId="0" borderId="0" xfId="0" applyNumberFormat="1" applyFont="1" applyFill="1" applyAlignment="1" applyProtection="1"/>
    <xf numFmtId="0" fontId="27" fillId="0" borderId="0" xfId="0" applyFont="1" applyBorder="1" applyAlignment="1">
      <alignment horizontal="center" vertical="center" wrapText="1"/>
    </xf>
    <xf numFmtId="49" fontId="27" fillId="0" borderId="0" xfId="0" applyNumberFormat="1" applyFont="1" applyBorder="1" applyAlignment="1">
      <alignment horizontal="center" vertical="center" wrapText="1"/>
    </xf>
    <xf numFmtId="0" fontId="28" fillId="0" borderId="0" xfId="0" applyFont="1" applyBorder="1" applyAlignment="1">
      <alignment horizontal="justify" vertical="center" wrapText="1"/>
    </xf>
    <xf numFmtId="0" fontId="27" fillId="0" borderId="0" xfId="0" applyNumberFormat="1" applyFont="1" applyFill="1" applyAlignment="1" applyProtection="1"/>
    <xf numFmtId="0" fontId="27" fillId="0" borderId="0" xfId="0" applyFont="1" applyFill="1"/>
    <xf numFmtId="164" fontId="27" fillId="0" borderId="0" xfId="0" applyNumberFormat="1" applyFont="1" applyFill="1" applyAlignment="1" applyProtection="1"/>
    <xf numFmtId="0" fontId="29" fillId="0" borderId="0" xfId="0" applyNumberFormat="1" applyFont="1" applyFill="1" applyAlignment="1" applyProtection="1"/>
    <xf numFmtId="0" fontId="28" fillId="0" borderId="12" xfId="0" applyNumberFormat="1" applyFont="1" applyFill="1" applyBorder="1" applyAlignment="1" applyProtection="1">
      <alignment horizontal="center"/>
    </xf>
    <xf numFmtId="0" fontId="28" fillId="0" borderId="0" xfId="0" applyNumberFormat="1" applyFont="1" applyFill="1" applyAlignment="1" applyProtection="1"/>
    <xf numFmtId="0" fontId="28" fillId="0" borderId="0" xfId="0" applyFont="1" applyFill="1"/>
    <xf numFmtId="164" fontId="30" fillId="0" borderId="0" xfId="0" applyNumberFormat="1" applyFont="1" applyBorder="1" applyAlignment="1">
      <alignment vertical="justify"/>
    </xf>
    <xf numFmtId="164" fontId="31" fillId="0" borderId="0" xfId="0" applyNumberFormat="1" applyFont="1" applyBorder="1" applyAlignment="1">
      <alignment vertical="justify"/>
    </xf>
    <xf numFmtId="0" fontId="27" fillId="0" borderId="0" xfId="0" applyNumberFormat="1" applyFont="1" applyFill="1" applyBorder="1" applyAlignment="1" applyProtection="1">
      <alignment vertical="center" wrapText="1"/>
    </xf>
    <xf numFmtId="4" fontId="26" fillId="0" borderId="0" xfId="0" applyNumberFormat="1" applyFont="1" applyFill="1" applyAlignment="1" applyProtection="1"/>
    <xf numFmtId="2" fontId="27" fillId="0" borderId="0" xfId="0" applyNumberFormat="1" applyFont="1" applyFill="1"/>
    <xf numFmtId="4" fontId="28" fillId="0" borderId="0" xfId="60" applyNumberFormat="1" applyFont="1" applyFill="1" applyBorder="1" applyAlignment="1">
      <alignment vertical="center"/>
    </xf>
    <xf numFmtId="0" fontId="33" fillId="0" borderId="13" xfId="0" applyFont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/>
    </xf>
    <xf numFmtId="0" fontId="29" fillId="0" borderId="13" xfId="0" applyFont="1" applyFill="1" applyBorder="1" applyAlignment="1">
      <alignment horizontal="center"/>
    </xf>
    <xf numFmtId="0" fontId="28" fillId="0" borderId="13" xfId="0" applyNumberFormat="1" applyFont="1" applyFill="1" applyBorder="1" applyAlignment="1" applyProtection="1">
      <alignment horizontal="center" vertical="top"/>
    </xf>
    <xf numFmtId="0" fontId="27" fillId="0" borderId="13" xfId="0" applyNumberFormat="1" applyFont="1" applyFill="1" applyBorder="1" applyAlignment="1" applyProtection="1">
      <alignment horizontal="center" vertical="center"/>
    </xf>
    <xf numFmtId="0" fontId="27" fillId="0" borderId="0" xfId="0" applyFont="1" applyFill="1" applyAlignment="1">
      <alignment horizontal="center"/>
    </xf>
    <xf numFmtId="0" fontId="0" fillId="0" borderId="0" xfId="0" applyAlignment="1"/>
    <xf numFmtId="0" fontId="32" fillId="0" borderId="0" xfId="0" applyNumberFormat="1" applyFont="1" applyFill="1" applyBorder="1" applyAlignment="1" applyProtection="1">
      <alignment horizontal="center" vertical="top" wrapText="1"/>
    </xf>
    <xf numFmtId="0" fontId="22" fillId="0" borderId="0" xfId="0" applyFont="1" applyAlignment="1"/>
    <xf numFmtId="0" fontId="28" fillId="0" borderId="0" xfId="0" applyFont="1" applyFill="1" applyAlignment="1">
      <alignment vertical="center"/>
    </xf>
    <xf numFmtId="0" fontId="28" fillId="23" borderId="0" xfId="0" applyFont="1" applyFill="1"/>
    <xf numFmtId="0" fontId="35" fillId="0" borderId="0" xfId="0" applyFont="1"/>
    <xf numFmtId="49" fontId="36" fillId="0" borderId="14" xfId="0" applyNumberFormat="1" applyFont="1" applyFill="1" applyBorder="1" applyAlignment="1">
      <alignment horizontal="center" vertical="center" wrapText="1"/>
    </xf>
    <xf numFmtId="49" fontId="37" fillId="0" borderId="13" xfId="0" applyNumberFormat="1" applyFont="1" applyFill="1" applyBorder="1" applyAlignment="1">
      <alignment horizontal="center" vertical="center" wrapText="1"/>
    </xf>
    <xf numFmtId="0" fontId="37" fillId="0" borderId="13" xfId="0" applyFont="1" applyFill="1" applyBorder="1" applyAlignment="1">
      <alignment horizontal="justify" vertical="center" wrapText="1"/>
    </xf>
    <xf numFmtId="2" fontId="37" fillId="0" borderId="13" xfId="60" applyNumberFormat="1" applyFont="1" applyFill="1" applyBorder="1" applyAlignment="1">
      <alignment horizontal="center" vertical="center"/>
    </xf>
    <xf numFmtId="0" fontId="39" fillId="0" borderId="13" xfId="0" applyFont="1" applyFill="1" applyBorder="1" applyAlignment="1">
      <alignment horizontal="center" vertical="center" wrapText="1"/>
    </xf>
    <xf numFmtId="49" fontId="39" fillId="0" borderId="13" xfId="0" applyNumberFormat="1" applyFont="1" applyFill="1" applyBorder="1" applyAlignment="1">
      <alignment horizontal="center" vertical="center" wrapText="1"/>
    </xf>
    <xf numFmtId="0" fontId="40" fillId="0" borderId="13" xfId="0" applyFont="1" applyFill="1" applyBorder="1" applyAlignment="1">
      <alignment horizontal="justify" vertical="center" wrapText="1"/>
    </xf>
    <xf numFmtId="49" fontId="37" fillId="0" borderId="13" xfId="0" applyNumberFormat="1" applyFont="1" applyFill="1" applyBorder="1" applyAlignment="1" applyProtection="1">
      <alignment vertical="center" wrapText="1"/>
    </xf>
    <xf numFmtId="2" fontId="40" fillId="0" borderId="13" xfId="60" applyNumberFormat="1" applyFont="1" applyFill="1" applyBorder="1" applyAlignment="1">
      <alignment horizontal="center" vertical="center"/>
    </xf>
    <xf numFmtId="2" fontId="40" fillId="0" borderId="13" xfId="0" applyNumberFormat="1" applyFont="1" applyFill="1" applyBorder="1" applyAlignment="1">
      <alignment horizontal="center" vertical="center"/>
    </xf>
    <xf numFmtId="0" fontId="37" fillId="0" borderId="13" xfId="0" applyFont="1" applyFill="1" applyBorder="1" applyAlignment="1">
      <alignment vertical="center" wrapText="1"/>
    </xf>
    <xf numFmtId="49" fontId="37" fillId="0" borderId="14" xfId="0" applyNumberFormat="1" applyFont="1" applyFill="1" applyBorder="1" applyAlignment="1">
      <alignment horizontal="center" vertical="center" wrapText="1"/>
    </xf>
    <xf numFmtId="0" fontId="40" fillId="0" borderId="13" xfId="0" applyFont="1" applyFill="1" applyBorder="1" applyAlignment="1">
      <alignment horizontal="center" vertical="center" wrapText="1"/>
    </xf>
    <xf numFmtId="49" fontId="40" fillId="0" borderId="13" xfId="0" applyNumberFormat="1" applyFont="1" applyFill="1" applyBorder="1" applyAlignment="1">
      <alignment horizontal="center" vertical="center" wrapText="1"/>
    </xf>
    <xf numFmtId="49" fontId="36" fillId="23" borderId="14" xfId="0" applyNumberFormat="1" applyFont="1" applyFill="1" applyBorder="1" applyAlignment="1">
      <alignment horizontal="center" vertical="center" wrapText="1"/>
    </xf>
    <xf numFmtId="49" fontId="37" fillId="23" borderId="13" xfId="0" applyNumberFormat="1" applyFont="1" applyFill="1" applyBorder="1" applyAlignment="1">
      <alignment horizontal="center" vertical="center" wrapText="1"/>
    </xf>
    <xf numFmtId="0" fontId="37" fillId="23" borderId="13" xfId="0" applyFont="1" applyFill="1" applyBorder="1" applyAlignment="1">
      <alignment horizontal="justify" vertical="center" wrapText="1"/>
    </xf>
    <xf numFmtId="0" fontId="38" fillId="23" borderId="13" xfId="0" applyFont="1" applyFill="1" applyBorder="1" applyAlignment="1">
      <alignment vertical="center" wrapText="1"/>
    </xf>
    <xf numFmtId="2" fontId="37" fillId="23" borderId="13" xfId="60" applyNumberFormat="1" applyFont="1" applyFill="1" applyBorder="1" applyAlignment="1">
      <alignment horizontal="center" vertical="center"/>
    </xf>
    <xf numFmtId="49" fontId="37" fillId="23" borderId="14" xfId="0" applyNumberFormat="1" applyFont="1" applyFill="1" applyBorder="1" applyAlignment="1">
      <alignment horizontal="center" vertical="center" wrapText="1"/>
    </xf>
    <xf numFmtId="0" fontId="37" fillId="23" borderId="13" xfId="0" applyFont="1" applyFill="1" applyBorder="1" applyAlignment="1">
      <alignment horizontal="center" vertical="center" wrapText="1"/>
    </xf>
    <xf numFmtId="49" fontId="36" fillId="0" borderId="15" xfId="0" applyNumberFormat="1" applyFont="1" applyFill="1" applyBorder="1" applyAlignment="1">
      <alignment horizontal="center" vertical="center" wrapText="1"/>
    </xf>
    <xf numFmtId="0" fontId="41" fillId="23" borderId="13" xfId="70" applyFont="1" applyFill="1" applyBorder="1" applyAlignment="1">
      <alignment vertical="center" wrapText="1"/>
    </xf>
    <xf numFmtId="0" fontId="37" fillId="0" borderId="13" xfId="0" applyFont="1" applyFill="1" applyBorder="1" applyAlignment="1">
      <alignment horizontal="center" vertical="center" wrapText="1"/>
    </xf>
    <xf numFmtId="2" fontId="37" fillId="0" borderId="13" xfId="0" applyNumberFormat="1" applyFont="1" applyBorder="1" applyAlignment="1">
      <alignment horizontal="center" vertical="center"/>
    </xf>
    <xf numFmtId="0" fontId="26" fillId="0" borderId="0" xfId="0" applyNumberFormat="1" applyFont="1" applyFill="1" applyAlignment="1" applyProtection="1">
      <alignment horizontal="left" vertical="center" wrapText="1"/>
    </xf>
    <xf numFmtId="0" fontId="26" fillId="0" borderId="0" xfId="0" applyNumberFormat="1" applyFont="1" applyFill="1" applyAlignment="1" applyProtection="1">
      <alignment horizontal="left" vertical="top" wrapText="1"/>
    </xf>
    <xf numFmtId="0" fontId="42" fillId="0" borderId="0" xfId="0" applyFont="1"/>
    <xf numFmtId="0" fontId="22" fillId="0" borderId="0" xfId="0" applyFont="1" applyFill="1"/>
    <xf numFmtId="49" fontId="43" fillId="0" borderId="14" xfId="0" applyNumberFormat="1" applyFont="1" applyFill="1" applyBorder="1" applyAlignment="1">
      <alignment horizontal="center" vertical="center" wrapText="1"/>
    </xf>
    <xf numFmtId="49" fontId="37" fillId="0" borderId="0" xfId="0" applyNumberFormat="1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vertical="center" wrapText="1"/>
    </xf>
    <xf numFmtId="2" fontId="37" fillId="0" borderId="0" xfId="0" applyNumberFormat="1" applyFont="1" applyBorder="1" applyAlignment="1">
      <alignment horizontal="center" vertical="center"/>
    </xf>
    <xf numFmtId="2" fontId="33" fillId="0" borderId="13" xfId="60" applyNumberFormat="1" applyFont="1" applyFill="1" applyBorder="1" applyAlignment="1">
      <alignment horizontal="center" wrapText="1"/>
    </xf>
    <xf numFmtId="2" fontId="26" fillId="0" borderId="13" xfId="60" applyNumberFormat="1" applyFont="1" applyFill="1" applyBorder="1" applyAlignment="1">
      <alignment horizontal="center" vertical="top" wrapText="1"/>
    </xf>
    <xf numFmtId="2" fontId="33" fillId="23" borderId="13" xfId="0" applyNumberFormat="1" applyFont="1" applyFill="1" applyBorder="1" applyAlignment="1">
      <alignment horizontal="center" wrapText="1"/>
    </xf>
    <xf numFmtId="0" fontId="44" fillId="23" borderId="13" xfId="70" applyFont="1" applyFill="1" applyBorder="1" applyAlignment="1">
      <alignment vertical="center" wrapText="1"/>
    </xf>
    <xf numFmtId="0" fontId="37" fillId="0" borderId="0" xfId="0" applyFont="1" applyFill="1" applyAlignment="1">
      <alignment vertical="center"/>
    </xf>
    <xf numFmtId="49" fontId="40" fillId="0" borderId="12" xfId="0" applyNumberFormat="1" applyFont="1" applyBorder="1" applyAlignment="1">
      <alignment horizontal="center"/>
    </xf>
    <xf numFmtId="0" fontId="46" fillId="0" borderId="0" xfId="0" applyNumberFormat="1" applyFont="1" applyFill="1" applyAlignment="1" applyProtection="1"/>
    <xf numFmtId="0" fontId="46" fillId="0" borderId="0" xfId="0" applyFont="1" applyFill="1"/>
    <xf numFmtId="0" fontId="26" fillId="0" borderId="0" xfId="0" applyNumberFormat="1" applyFont="1" applyFill="1" applyAlignment="1" applyProtection="1">
      <alignment vertical="top" wrapText="1"/>
    </xf>
    <xf numFmtId="0" fontId="40" fillId="0" borderId="13" xfId="0" quotePrefix="1" applyFont="1" applyBorder="1" applyAlignment="1">
      <alignment vertical="center" wrapText="1"/>
    </xf>
    <xf numFmtId="0" fontId="37" fillId="0" borderId="13" xfId="0" applyFont="1" applyBorder="1" applyAlignment="1">
      <alignment horizontal="left" vertical="center" wrapText="1"/>
    </xf>
    <xf numFmtId="4" fontId="40" fillId="0" borderId="13" xfId="0" quotePrefix="1" applyNumberFormat="1" applyFont="1" applyBorder="1" applyAlignment="1">
      <alignment horizontal="center" vertical="center" wrapText="1"/>
    </xf>
    <xf numFmtId="4" fontId="40" fillId="0" borderId="13" xfId="0" quotePrefix="1" applyNumberFormat="1" applyFont="1" applyBorder="1" applyAlignment="1">
      <alignment vertical="center" wrapText="1"/>
    </xf>
    <xf numFmtId="49" fontId="40" fillId="0" borderId="13" xfId="0" applyNumberFormat="1" applyFont="1" applyFill="1" applyBorder="1" applyAlignment="1" applyProtection="1">
      <alignment horizontal="center" vertical="center" wrapText="1"/>
    </xf>
    <xf numFmtId="2" fontId="40" fillId="0" borderId="0" xfId="0" applyNumberFormat="1" applyFont="1" applyFill="1" applyAlignment="1" applyProtection="1">
      <alignment horizontal="center" vertical="center" wrapText="1"/>
    </xf>
    <xf numFmtId="2" fontId="40" fillId="0" borderId="13" xfId="0" applyNumberFormat="1" applyFont="1" applyFill="1" applyBorder="1" applyAlignment="1" applyProtection="1">
      <alignment horizontal="center" vertical="center" wrapText="1"/>
    </xf>
    <xf numFmtId="0" fontId="27" fillId="0" borderId="0" xfId="0" applyNumberFormat="1" applyFont="1" applyFill="1" applyBorder="1" applyAlignment="1" applyProtection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8" fillId="0" borderId="13" xfId="0" applyNumberFormat="1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6" fillId="0" borderId="0" xfId="0" applyNumberFormat="1" applyFont="1" applyFill="1" applyAlignment="1" applyProtection="1">
      <alignment horizontal="left" vertical="top" wrapText="1"/>
    </xf>
    <xf numFmtId="0" fontId="45" fillId="0" borderId="0" xfId="0" applyFont="1" applyAlignment="1">
      <alignment horizontal="left"/>
    </xf>
    <xf numFmtId="0" fontId="45" fillId="0" borderId="0" xfId="0" applyFont="1" applyAlignment="1">
      <alignment horizontal="left" vertical="center" wrapText="1"/>
    </xf>
    <xf numFmtId="0" fontId="32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Alignment="1"/>
    <xf numFmtId="0" fontId="33" fillId="0" borderId="13" xfId="0" applyFont="1" applyBorder="1" applyAlignment="1">
      <alignment horizontal="center" vertical="center" wrapText="1"/>
    </xf>
  </cellXfs>
  <cellStyles count="85">
    <cellStyle name="20% – Акцентування1" xfId="1"/>
    <cellStyle name="20% – Акцентування2" xfId="2"/>
    <cellStyle name="20% – Акцентування3" xfId="3"/>
    <cellStyle name="20% – Акцентування4" xfId="4"/>
    <cellStyle name="20% – Акцентування5" xfId="5"/>
    <cellStyle name="20% – Акцентування6" xfId="6"/>
    <cellStyle name="40% – Акцентування1" xfId="7"/>
    <cellStyle name="40% – Акцентування2" xfId="8"/>
    <cellStyle name="40% – Акцентування3" xfId="9"/>
    <cellStyle name="40% – Акцентування4" xfId="10"/>
    <cellStyle name="40% – Акцентування5" xfId="11"/>
    <cellStyle name="40% – Акцентування6" xfId="12"/>
    <cellStyle name="60% – Акцентування1" xfId="13"/>
    <cellStyle name="60% – Акцентування2" xfId="14"/>
    <cellStyle name="60% – Акцентування3" xfId="15"/>
    <cellStyle name="60% – Акцентування4" xfId="16"/>
    <cellStyle name="60% – Акцентування5" xfId="17"/>
    <cellStyle name="60% – Акцентування6" xfId="18"/>
    <cellStyle name="Normal_meresha_07" xfId="19"/>
    <cellStyle name="Акцент1" xfId="20" builtinId="29" customBuiltin="1"/>
    <cellStyle name="Акцент2" xfId="21" builtinId="33" customBuiltin="1"/>
    <cellStyle name="Акцент3" xfId="22" builtinId="37" customBuiltin="1"/>
    <cellStyle name="Акцент4" xfId="23" builtinId="41" customBuiltin="1"/>
    <cellStyle name="Акцент5" xfId="24" builtinId="45" customBuiltin="1"/>
    <cellStyle name="Акцент6" xfId="25" builtinId="49" customBuiltin="1"/>
    <cellStyle name="Акцентування1" xfId="26"/>
    <cellStyle name="Акцентування2" xfId="27"/>
    <cellStyle name="Акцентування3" xfId="28"/>
    <cellStyle name="Акцентування4" xfId="29"/>
    <cellStyle name="Акцентування5" xfId="30"/>
    <cellStyle name="Акцентування6" xfId="31"/>
    <cellStyle name="Ввід" xfId="32"/>
    <cellStyle name="Ввод " xfId="33" builtinId="20" customBuiltin="1"/>
    <cellStyle name="Вывод" xfId="34" builtinId="21" customBuiltin="1"/>
    <cellStyle name="Вычисление" xfId="35" builtinId="22" customBuiltin="1"/>
    <cellStyle name="Добре" xfId="36"/>
    <cellStyle name="Заголовок 1" xfId="37" builtinId="16" customBuiltin="1"/>
    <cellStyle name="Заголовок 2" xfId="38" builtinId="17" customBuiltin="1"/>
    <cellStyle name="Заголовок 3" xfId="39" builtinId="18" customBuiltin="1"/>
    <cellStyle name="Заголовок 4" xfId="40" builtinId="19" customBuiltin="1"/>
    <cellStyle name="Звичайний 10" xfId="41"/>
    <cellStyle name="Звичайний 11" xfId="42"/>
    <cellStyle name="Звичайний 12" xfId="43"/>
    <cellStyle name="Звичайний 13" xfId="44"/>
    <cellStyle name="Звичайний 14" xfId="45"/>
    <cellStyle name="Звичайний 15" xfId="46"/>
    <cellStyle name="Звичайний 16" xfId="47"/>
    <cellStyle name="Звичайний 17" xfId="48"/>
    <cellStyle name="Звичайний 18" xfId="49"/>
    <cellStyle name="Звичайний 19" xfId="50"/>
    <cellStyle name="Звичайний 2" xfId="51"/>
    <cellStyle name="Звичайний 20" xfId="52"/>
    <cellStyle name="Звичайний 3" xfId="53"/>
    <cellStyle name="Звичайний 4" xfId="54"/>
    <cellStyle name="Звичайний 5" xfId="55"/>
    <cellStyle name="Звичайний 6" xfId="56"/>
    <cellStyle name="Звичайний 7" xfId="57"/>
    <cellStyle name="Звичайний 8" xfId="58"/>
    <cellStyle name="Звичайний 9" xfId="59"/>
    <cellStyle name="Звичайний_Додаток _ 3 зм_ни 4575" xfId="60"/>
    <cellStyle name="Зв'язана клітинка" xfId="61"/>
    <cellStyle name="Итог" xfId="62" builtinId="25" customBuiltin="1"/>
    <cellStyle name="Контрольна клітинка" xfId="63"/>
    <cellStyle name="Контрольная ячейка" xfId="64" builtinId="23" customBuiltin="1"/>
    <cellStyle name="Назва" xfId="65"/>
    <cellStyle name="Название" xfId="66" builtinId="15" customBuiltin="1"/>
    <cellStyle name="Нейтральный" xfId="67" builtinId="28" customBuiltin="1"/>
    <cellStyle name="Обчислення" xfId="68"/>
    <cellStyle name="Обычный" xfId="0" builtinId="0"/>
    <cellStyle name="Обычный 2" xfId="69"/>
    <cellStyle name="Обычный 8" xfId="70"/>
    <cellStyle name="Підсумок" xfId="71"/>
    <cellStyle name="Плохой" xfId="72" builtinId="27" customBuiltin="1"/>
    <cellStyle name="Поганий" xfId="73"/>
    <cellStyle name="Пояснение" xfId="74" builtinId="53" customBuiltin="1"/>
    <cellStyle name="Примечание" xfId="75" builtinId="10" customBuiltin="1"/>
    <cellStyle name="Примітка" xfId="76"/>
    <cellStyle name="Результат" xfId="77"/>
    <cellStyle name="Связанная ячейка" xfId="78" builtinId="24" customBuiltin="1"/>
    <cellStyle name="Середній" xfId="79"/>
    <cellStyle name="Стиль 1" xfId="80"/>
    <cellStyle name="Текст попередження" xfId="81"/>
    <cellStyle name="Текст пояснення" xfId="82"/>
    <cellStyle name="Текст предупреждения" xfId="83" builtinId="11" customBuiltin="1"/>
    <cellStyle name="Хороший" xfId="8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47"/>
  <sheetViews>
    <sheetView tabSelected="1" view="pageBreakPreview" topLeftCell="A26" zoomScaleSheetLayoutView="100" workbookViewId="0">
      <selection activeCell="F20" sqref="F20"/>
    </sheetView>
  </sheetViews>
  <sheetFormatPr defaultColWidth="8" defaultRowHeight="15" x14ac:dyDescent="0.25"/>
  <cols>
    <col min="1" max="1" width="16.5" style="5" customWidth="1"/>
    <col min="2" max="2" width="15.5" style="5" customWidth="1"/>
    <col min="3" max="3" width="17.83203125" style="5" customWidth="1"/>
    <col min="4" max="4" width="68.83203125" style="5" customWidth="1"/>
    <col min="5" max="5" width="81.83203125" style="8" customWidth="1"/>
    <col min="6" max="6" width="33.1640625" style="5" customWidth="1"/>
    <col min="7" max="7" width="21.5" style="5" customWidth="1"/>
    <col min="8" max="8" width="22.6640625" style="5" customWidth="1"/>
    <col min="9" max="9" width="19.33203125" style="6" customWidth="1"/>
    <col min="10" max="10" width="23.33203125" style="6" customWidth="1"/>
    <col min="11" max="16384" width="8" style="6"/>
  </cols>
  <sheetData>
    <row r="1" spans="1:10" ht="16.5" customHeight="1" x14ac:dyDescent="0.25">
      <c r="C1" s="7"/>
      <c r="G1" s="6"/>
      <c r="H1" s="72" t="s">
        <v>57</v>
      </c>
      <c r="I1" s="72"/>
      <c r="J1" s="72"/>
    </row>
    <row r="2" spans="1:10" ht="16.5" customHeight="1" x14ac:dyDescent="0.25">
      <c r="C2" s="7"/>
      <c r="G2" s="6"/>
      <c r="H2" s="86" t="s">
        <v>78</v>
      </c>
      <c r="I2" s="86"/>
      <c r="J2" s="86"/>
    </row>
    <row r="3" spans="1:10" ht="16.5" customHeight="1" x14ac:dyDescent="0.25">
      <c r="C3" s="7"/>
      <c r="G3" s="6"/>
      <c r="H3" s="87" t="s">
        <v>96</v>
      </c>
      <c r="I3" s="87"/>
      <c r="J3" s="87"/>
    </row>
    <row r="4" spans="1:10" ht="60.75" customHeight="1" x14ac:dyDescent="0.25">
      <c r="C4" s="7"/>
      <c r="G4" s="6"/>
      <c r="H4" s="88" t="s">
        <v>79</v>
      </c>
      <c r="I4" s="88"/>
      <c r="J4" s="88"/>
    </row>
    <row r="5" spans="1:10" ht="16.5" customHeight="1" x14ac:dyDescent="0.25">
      <c r="C5" s="7"/>
      <c r="G5" s="57"/>
      <c r="H5" s="55"/>
      <c r="I5" s="55"/>
      <c r="J5" s="55"/>
    </row>
    <row r="6" spans="1:10" ht="16.5" customHeight="1" x14ac:dyDescent="0.25">
      <c r="C6" s="7"/>
      <c r="G6" s="58"/>
      <c r="H6" s="55"/>
      <c r="I6" s="55"/>
      <c r="J6" s="55"/>
    </row>
    <row r="7" spans="1:10" ht="16.5" customHeight="1" x14ac:dyDescent="0.25">
      <c r="C7" s="7"/>
      <c r="G7" s="6"/>
      <c r="H7" s="56"/>
      <c r="I7" s="56"/>
      <c r="J7" s="56"/>
    </row>
    <row r="8" spans="1:10" ht="45" customHeight="1" x14ac:dyDescent="0.25">
      <c r="A8" s="89" t="s">
        <v>56</v>
      </c>
      <c r="B8" s="89"/>
      <c r="C8" s="89"/>
      <c r="D8" s="89"/>
      <c r="E8" s="89"/>
      <c r="F8" s="89"/>
      <c r="G8" s="89"/>
      <c r="H8" s="89"/>
      <c r="I8" s="90"/>
      <c r="J8" s="90"/>
    </row>
    <row r="9" spans="1:10" ht="19.5" customHeight="1" x14ac:dyDescent="0.3">
      <c r="A9" s="69" t="s">
        <v>47</v>
      </c>
      <c r="B9" s="25"/>
      <c r="C9" s="25"/>
      <c r="D9" s="25"/>
      <c r="E9" s="25"/>
      <c r="F9" s="25"/>
      <c r="G9" s="25"/>
      <c r="H9" s="25"/>
      <c r="I9" s="24"/>
      <c r="J9" s="24"/>
    </row>
    <row r="10" spans="1:10" ht="22.5" customHeight="1" x14ac:dyDescent="0.25">
      <c r="A10" s="29" t="s">
        <v>23</v>
      </c>
      <c r="B10" s="25"/>
      <c r="C10" s="25"/>
      <c r="D10" s="25"/>
      <c r="E10" s="25"/>
      <c r="F10" s="25"/>
      <c r="G10" s="25"/>
      <c r="H10" s="25"/>
      <c r="I10" s="24"/>
      <c r="J10" s="26" t="s">
        <v>20</v>
      </c>
    </row>
    <row r="11" spans="1:10" ht="38.25" customHeight="1" x14ac:dyDescent="0.25">
      <c r="A11" s="82" t="s">
        <v>11</v>
      </c>
      <c r="B11" s="84" t="s">
        <v>12</v>
      </c>
      <c r="C11" s="84" t="s">
        <v>13</v>
      </c>
      <c r="D11" s="84" t="s">
        <v>14</v>
      </c>
      <c r="E11" s="84" t="s">
        <v>15</v>
      </c>
      <c r="F11" s="84" t="s">
        <v>16</v>
      </c>
      <c r="G11" s="84" t="s">
        <v>17</v>
      </c>
      <c r="H11" s="84" t="s">
        <v>0</v>
      </c>
      <c r="I11" s="91" t="s">
        <v>1</v>
      </c>
      <c r="J11" s="91"/>
    </row>
    <row r="12" spans="1:10" ht="81" customHeight="1" x14ac:dyDescent="0.25">
      <c r="A12" s="83"/>
      <c r="B12" s="85"/>
      <c r="C12" s="85"/>
      <c r="D12" s="85"/>
      <c r="E12" s="85"/>
      <c r="F12" s="85"/>
      <c r="G12" s="85"/>
      <c r="H12" s="85"/>
      <c r="I12" s="18" t="s">
        <v>18</v>
      </c>
      <c r="J12" s="18" t="s">
        <v>19</v>
      </c>
    </row>
    <row r="13" spans="1:10" s="23" customFormat="1" ht="13.5" customHeight="1" x14ac:dyDescent="0.25">
      <c r="A13" s="9">
        <v>1</v>
      </c>
      <c r="B13" s="19">
        <v>2</v>
      </c>
      <c r="C13" s="19">
        <v>3</v>
      </c>
      <c r="D13" s="19">
        <v>4</v>
      </c>
      <c r="E13" s="20">
        <v>5</v>
      </c>
      <c r="F13" s="19">
        <v>6</v>
      </c>
      <c r="G13" s="21">
        <v>7</v>
      </c>
      <c r="H13" s="22">
        <v>8</v>
      </c>
      <c r="I13" s="19">
        <v>9</v>
      </c>
      <c r="J13" s="19">
        <v>10</v>
      </c>
    </row>
    <row r="14" spans="1:10" s="27" customFormat="1" ht="56.25" x14ac:dyDescent="0.25">
      <c r="A14" s="30" t="s">
        <v>3</v>
      </c>
      <c r="B14" s="31"/>
      <c r="C14" s="31"/>
      <c r="D14" s="32" t="s">
        <v>30</v>
      </c>
      <c r="E14" s="68"/>
      <c r="F14" s="64"/>
      <c r="G14" s="33">
        <f>SUM(G15:G21)</f>
        <v>3736400</v>
      </c>
      <c r="H14" s="33">
        <f>SUM(H15:H21)</f>
        <v>3434200</v>
      </c>
      <c r="I14" s="33">
        <f>SUM(I15:I21)</f>
        <v>302200</v>
      </c>
      <c r="J14" s="33">
        <f>SUM(J15:J25)</f>
        <v>0</v>
      </c>
    </row>
    <row r="15" spans="1:10" ht="119.25" customHeight="1" x14ac:dyDescent="0.25">
      <c r="A15" s="59" t="s">
        <v>31</v>
      </c>
      <c r="B15" s="34">
        <v>3160</v>
      </c>
      <c r="C15" s="35" t="s">
        <v>32</v>
      </c>
      <c r="D15" s="36" t="s">
        <v>33</v>
      </c>
      <c r="E15" s="37" t="s">
        <v>60</v>
      </c>
      <c r="F15" s="65" t="s">
        <v>107</v>
      </c>
      <c r="G15" s="38">
        <v>50000</v>
      </c>
      <c r="H15" s="38">
        <v>50000</v>
      </c>
      <c r="I15" s="39">
        <v>0</v>
      </c>
      <c r="J15" s="39">
        <v>0</v>
      </c>
    </row>
    <row r="16" spans="1:10" ht="119.25" customHeight="1" x14ac:dyDescent="0.25">
      <c r="A16" s="59" t="s">
        <v>54</v>
      </c>
      <c r="B16" s="34">
        <v>3242</v>
      </c>
      <c r="C16" s="35" t="s">
        <v>32</v>
      </c>
      <c r="D16" s="36" t="s">
        <v>55</v>
      </c>
      <c r="E16" s="37" t="s">
        <v>60</v>
      </c>
      <c r="F16" s="65" t="s">
        <v>70</v>
      </c>
      <c r="G16" s="38">
        <v>230000</v>
      </c>
      <c r="H16" s="38">
        <v>230000</v>
      </c>
      <c r="I16" s="39">
        <v>0</v>
      </c>
      <c r="J16" s="39">
        <v>0</v>
      </c>
    </row>
    <row r="17" spans="1:10" ht="65.25" customHeight="1" x14ac:dyDescent="0.25">
      <c r="A17" s="59" t="s">
        <v>42</v>
      </c>
      <c r="B17" s="34">
        <v>5062</v>
      </c>
      <c r="C17" s="35" t="s">
        <v>44</v>
      </c>
      <c r="D17" s="36" t="s">
        <v>34</v>
      </c>
      <c r="E17" s="40" t="s">
        <v>61</v>
      </c>
      <c r="F17" s="65" t="s">
        <v>67</v>
      </c>
      <c r="G17" s="38">
        <v>98090</v>
      </c>
      <c r="H17" s="38">
        <v>98090</v>
      </c>
      <c r="I17" s="39">
        <v>0</v>
      </c>
      <c r="J17" s="39">
        <v>0</v>
      </c>
    </row>
    <row r="18" spans="1:10" ht="92.25" customHeight="1" x14ac:dyDescent="0.25">
      <c r="A18" s="59" t="s">
        <v>43</v>
      </c>
      <c r="B18" s="34">
        <v>6013</v>
      </c>
      <c r="C18" s="35" t="s">
        <v>2</v>
      </c>
      <c r="D18" s="36" t="s">
        <v>35</v>
      </c>
      <c r="E18" s="40" t="s">
        <v>66</v>
      </c>
      <c r="F18" s="65" t="s">
        <v>68</v>
      </c>
      <c r="G18" s="38">
        <v>370930</v>
      </c>
      <c r="H18" s="38">
        <v>370930</v>
      </c>
      <c r="I18" s="39">
        <v>0</v>
      </c>
      <c r="J18" s="39">
        <v>0</v>
      </c>
    </row>
    <row r="19" spans="1:10" ht="54" customHeight="1" x14ac:dyDescent="0.25">
      <c r="A19" s="30" t="s">
        <v>4</v>
      </c>
      <c r="B19" s="42">
        <v>6030</v>
      </c>
      <c r="C19" s="43" t="s">
        <v>2</v>
      </c>
      <c r="D19" s="36" t="s">
        <v>5</v>
      </c>
      <c r="E19" s="40" t="s">
        <v>65</v>
      </c>
      <c r="F19" s="65" t="s">
        <v>98</v>
      </c>
      <c r="G19" s="78">
        <v>1005380</v>
      </c>
      <c r="H19" s="38">
        <v>998180</v>
      </c>
      <c r="I19" s="39">
        <v>7200</v>
      </c>
      <c r="J19" s="39">
        <v>0</v>
      </c>
    </row>
    <row r="20" spans="1:10" ht="64.5" customHeight="1" x14ac:dyDescent="0.25">
      <c r="A20" s="30" t="s">
        <v>63</v>
      </c>
      <c r="B20" s="42">
        <v>7461</v>
      </c>
      <c r="C20" s="43" t="s">
        <v>64</v>
      </c>
      <c r="D20" s="36" t="s">
        <v>58</v>
      </c>
      <c r="E20" s="40" t="s">
        <v>59</v>
      </c>
      <c r="F20" s="65" t="s">
        <v>108</v>
      </c>
      <c r="G20" s="79">
        <v>1687000</v>
      </c>
      <c r="H20" s="79">
        <v>1687000</v>
      </c>
      <c r="I20" s="39">
        <v>0</v>
      </c>
      <c r="J20" s="39">
        <v>0</v>
      </c>
    </row>
    <row r="21" spans="1:10" ht="63" customHeight="1" x14ac:dyDescent="0.25">
      <c r="A21" s="30" t="s">
        <v>6</v>
      </c>
      <c r="B21" s="42">
        <v>8340</v>
      </c>
      <c r="C21" s="43" t="s">
        <v>7</v>
      </c>
      <c r="D21" s="36" t="s">
        <v>8</v>
      </c>
      <c r="E21" s="40" t="s">
        <v>62</v>
      </c>
      <c r="F21" s="65" t="s">
        <v>97</v>
      </c>
      <c r="G21" s="38">
        <v>295000</v>
      </c>
      <c r="H21" s="38">
        <v>0</v>
      </c>
      <c r="I21" s="39">
        <v>295000</v>
      </c>
      <c r="J21" s="39">
        <v>0</v>
      </c>
    </row>
    <row r="22" spans="1:10" ht="63.75" hidden="1" customHeight="1" x14ac:dyDescent="0.25">
      <c r="A22" s="41"/>
      <c r="B22" s="42"/>
      <c r="C22" s="43"/>
      <c r="D22" s="36"/>
      <c r="E22" s="40" t="s">
        <v>29</v>
      </c>
      <c r="F22" s="65" t="s">
        <v>24</v>
      </c>
      <c r="G22" s="38"/>
      <c r="H22" s="38"/>
      <c r="I22" s="39"/>
      <c r="J22" s="39"/>
    </row>
    <row r="23" spans="1:10" s="28" customFormat="1" ht="42" hidden="1" customHeight="1" x14ac:dyDescent="0.25">
      <c r="A23" s="44" t="s">
        <v>9</v>
      </c>
      <c r="B23" s="45"/>
      <c r="C23" s="45"/>
      <c r="D23" s="46" t="s">
        <v>48</v>
      </c>
      <c r="E23" s="47"/>
      <c r="F23" s="66"/>
      <c r="G23" s="48">
        <f>G24</f>
        <v>0</v>
      </c>
      <c r="H23" s="48">
        <f>H24</f>
        <v>0</v>
      </c>
      <c r="I23" s="48">
        <f>I24</f>
        <v>0</v>
      </c>
      <c r="J23" s="48">
        <f>J24</f>
        <v>0</v>
      </c>
    </row>
    <row r="24" spans="1:10" s="28" customFormat="1" ht="50.25" hidden="1" customHeight="1" x14ac:dyDescent="0.25">
      <c r="A24" s="49" t="s">
        <v>10</v>
      </c>
      <c r="B24" s="50"/>
      <c r="C24" s="45"/>
      <c r="D24" s="46" t="s">
        <v>49</v>
      </c>
      <c r="E24" s="47"/>
      <c r="F24" s="66"/>
      <c r="G24" s="48">
        <f>I24+H24</f>
        <v>0</v>
      </c>
      <c r="H24" s="48">
        <f>SUM(H25:H25)</f>
        <v>0</v>
      </c>
      <c r="I24" s="48">
        <f>SUM(I25:I25)</f>
        <v>0</v>
      </c>
      <c r="J24" s="48">
        <f>SUM(J25:J25)</f>
        <v>0</v>
      </c>
    </row>
    <row r="25" spans="1:10" ht="83.25" hidden="1" customHeight="1" x14ac:dyDescent="0.25">
      <c r="A25" s="51" t="s">
        <v>25</v>
      </c>
      <c r="B25" s="43" t="s">
        <v>26</v>
      </c>
      <c r="C25" s="43" t="s">
        <v>27</v>
      </c>
      <c r="D25" s="67" t="s">
        <v>28</v>
      </c>
      <c r="E25" s="40"/>
      <c r="F25" s="65"/>
      <c r="G25" s="38">
        <f>H25+I25</f>
        <v>0</v>
      </c>
      <c r="H25" s="38">
        <v>0</v>
      </c>
      <c r="I25" s="39">
        <v>0</v>
      </c>
      <c r="J25" s="39">
        <v>0</v>
      </c>
    </row>
    <row r="26" spans="1:10" ht="83.25" customHeight="1" x14ac:dyDescent="0.25">
      <c r="A26" s="51" t="s">
        <v>73</v>
      </c>
      <c r="B26" s="43"/>
      <c r="C26" s="43"/>
      <c r="D26" s="52" t="s">
        <v>71</v>
      </c>
      <c r="E26" s="40"/>
      <c r="F26" s="65"/>
      <c r="G26" s="33">
        <f>SUM(G27:G32)</f>
        <v>3563240</v>
      </c>
      <c r="H26" s="33">
        <f>SUM(H27:H32)</f>
        <v>3563240</v>
      </c>
      <c r="I26" s="33">
        <f t="shared" ref="I26:J26" si="0">SUM(I31:I32)</f>
        <v>0</v>
      </c>
      <c r="J26" s="33">
        <f t="shared" si="0"/>
        <v>0</v>
      </c>
    </row>
    <row r="27" spans="1:10" ht="84" customHeight="1" x14ac:dyDescent="0.25">
      <c r="A27" s="51" t="s">
        <v>80</v>
      </c>
      <c r="B27" s="43" t="s">
        <v>82</v>
      </c>
      <c r="C27" s="75" t="s">
        <v>75</v>
      </c>
      <c r="D27" s="76" t="s">
        <v>85</v>
      </c>
      <c r="E27" s="40" t="s">
        <v>91</v>
      </c>
      <c r="F27" s="65" t="s">
        <v>86</v>
      </c>
      <c r="G27" s="38">
        <v>3327050</v>
      </c>
      <c r="H27" s="38">
        <v>3327050</v>
      </c>
      <c r="I27" s="33">
        <v>0</v>
      </c>
      <c r="J27" s="33">
        <v>0</v>
      </c>
    </row>
    <row r="28" spans="1:10" ht="151.5" customHeight="1" x14ac:dyDescent="0.25">
      <c r="A28" s="51" t="s">
        <v>81</v>
      </c>
      <c r="B28" s="43" t="s">
        <v>83</v>
      </c>
      <c r="C28" s="75" t="s">
        <v>75</v>
      </c>
      <c r="D28" s="76" t="s">
        <v>84</v>
      </c>
      <c r="E28" s="40" t="s">
        <v>92</v>
      </c>
      <c r="F28" s="65" t="s">
        <v>87</v>
      </c>
      <c r="G28" s="38">
        <v>6190</v>
      </c>
      <c r="H28" s="38">
        <v>6190</v>
      </c>
      <c r="I28" s="38">
        <v>0</v>
      </c>
      <c r="J28" s="38">
        <v>0</v>
      </c>
    </row>
    <row r="29" spans="1:10" ht="94.5" customHeight="1" x14ac:dyDescent="0.25">
      <c r="A29" s="51" t="s">
        <v>81</v>
      </c>
      <c r="B29" s="43" t="s">
        <v>83</v>
      </c>
      <c r="C29" s="75" t="s">
        <v>75</v>
      </c>
      <c r="D29" s="76" t="s">
        <v>84</v>
      </c>
      <c r="E29" s="40" t="s">
        <v>93</v>
      </c>
      <c r="F29" s="65" t="s">
        <v>88</v>
      </c>
      <c r="G29" s="38">
        <v>50000</v>
      </c>
      <c r="H29" s="38">
        <v>50000</v>
      </c>
      <c r="I29" s="38">
        <v>0</v>
      </c>
      <c r="J29" s="38">
        <v>0</v>
      </c>
    </row>
    <row r="30" spans="1:10" ht="83.25" customHeight="1" x14ac:dyDescent="0.25">
      <c r="A30" s="51" t="s">
        <v>81</v>
      </c>
      <c r="B30" s="43" t="s">
        <v>83</v>
      </c>
      <c r="C30" s="75" t="s">
        <v>75</v>
      </c>
      <c r="D30" s="76" t="s">
        <v>84</v>
      </c>
      <c r="E30" s="40" t="s">
        <v>94</v>
      </c>
      <c r="F30" s="65" t="s">
        <v>89</v>
      </c>
      <c r="G30" s="77" t="s">
        <v>99</v>
      </c>
      <c r="H30" s="77" t="s">
        <v>99</v>
      </c>
      <c r="I30" s="43" t="s">
        <v>90</v>
      </c>
      <c r="J30" s="43" t="s">
        <v>90</v>
      </c>
    </row>
    <row r="31" spans="1:10" ht="83.25" customHeight="1" x14ac:dyDescent="0.25">
      <c r="A31" s="51" t="s">
        <v>72</v>
      </c>
      <c r="B31" s="43" t="s">
        <v>74</v>
      </c>
      <c r="C31" s="43" t="s">
        <v>75</v>
      </c>
      <c r="D31" s="73" t="s">
        <v>76</v>
      </c>
      <c r="E31" s="74" t="s">
        <v>95</v>
      </c>
      <c r="F31" s="65" t="s">
        <v>100</v>
      </c>
      <c r="G31" s="38">
        <v>80000</v>
      </c>
      <c r="H31" s="38">
        <v>80000</v>
      </c>
      <c r="I31" s="39">
        <v>0</v>
      </c>
      <c r="J31" s="39">
        <v>0</v>
      </c>
    </row>
    <row r="32" spans="1:10" ht="83.25" customHeight="1" x14ac:dyDescent="0.25">
      <c r="A32" s="51" t="s">
        <v>72</v>
      </c>
      <c r="B32" s="43" t="s">
        <v>74</v>
      </c>
      <c r="C32" s="43" t="s">
        <v>75</v>
      </c>
      <c r="D32" s="73" t="s">
        <v>76</v>
      </c>
      <c r="E32" s="74" t="s">
        <v>77</v>
      </c>
      <c r="F32" s="65" t="s">
        <v>101</v>
      </c>
      <c r="G32" s="38">
        <v>100000</v>
      </c>
      <c r="H32" s="38">
        <v>100000</v>
      </c>
      <c r="I32" s="39">
        <v>0</v>
      </c>
      <c r="J32" s="39">
        <v>0</v>
      </c>
    </row>
    <row r="33" spans="1:10" ht="58.5" customHeight="1" x14ac:dyDescent="0.25">
      <c r="A33" s="51" t="s">
        <v>9</v>
      </c>
      <c r="B33" s="43"/>
      <c r="C33" s="43"/>
      <c r="D33" s="52" t="s">
        <v>36</v>
      </c>
      <c r="E33" s="40"/>
      <c r="F33" s="65"/>
      <c r="G33" s="33">
        <f>SUM(G34:G36)</f>
        <v>830000</v>
      </c>
      <c r="H33" s="33">
        <f>SUM(H34:H36)</f>
        <v>830000</v>
      </c>
      <c r="I33" s="33">
        <f t="shared" ref="I33:J33" si="1">SUM(I34:I35)</f>
        <v>0</v>
      </c>
      <c r="J33" s="33">
        <f t="shared" si="1"/>
        <v>0</v>
      </c>
    </row>
    <row r="34" spans="1:10" ht="57" customHeight="1" x14ac:dyDescent="0.25">
      <c r="A34" s="51" t="s">
        <v>38</v>
      </c>
      <c r="B34" s="43" t="s">
        <v>39</v>
      </c>
      <c r="C34" s="43" t="s">
        <v>40</v>
      </c>
      <c r="D34" s="67" t="s">
        <v>41</v>
      </c>
      <c r="E34" s="40" t="s">
        <v>37</v>
      </c>
      <c r="F34" s="65" t="s">
        <v>69</v>
      </c>
      <c r="G34" s="38">
        <v>420000</v>
      </c>
      <c r="H34" s="38">
        <v>420000</v>
      </c>
      <c r="I34" s="39">
        <v>0</v>
      </c>
      <c r="J34" s="39">
        <v>0</v>
      </c>
    </row>
    <row r="35" spans="1:10" ht="102" customHeight="1" x14ac:dyDescent="0.25">
      <c r="A35" s="51" t="s">
        <v>50</v>
      </c>
      <c r="B35" s="43" t="s">
        <v>51</v>
      </c>
      <c r="C35" s="43" t="s">
        <v>53</v>
      </c>
      <c r="D35" s="67" t="s">
        <v>52</v>
      </c>
      <c r="E35" s="40" t="s">
        <v>37</v>
      </c>
      <c r="F35" s="65" t="s">
        <v>69</v>
      </c>
      <c r="G35" s="38">
        <v>110000</v>
      </c>
      <c r="H35" s="38">
        <v>110000</v>
      </c>
      <c r="I35" s="39">
        <v>0</v>
      </c>
      <c r="J35" s="39">
        <v>0</v>
      </c>
    </row>
    <row r="36" spans="1:10" ht="102" customHeight="1" x14ac:dyDescent="0.25">
      <c r="A36" s="51" t="s">
        <v>102</v>
      </c>
      <c r="B36" s="43" t="s">
        <v>103</v>
      </c>
      <c r="C36" s="75" t="s">
        <v>27</v>
      </c>
      <c r="D36" s="76" t="s">
        <v>104</v>
      </c>
      <c r="E36" s="40" t="s">
        <v>105</v>
      </c>
      <c r="F36" s="65" t="s">
        <v>106</v>
      </c>
      <c r="G36" s="38">
        <v>300000</v>
      </c>
      <c r="H36" s="38">
        <v>300000</v>
      </c>
      <c r="I36" s="39">
        <v>0</v>
      </c>
      <c r="J36" s="39">
        <v>0</v>
      </c>
    </row>
    <row r="37" spans="1:10" s="11" customFormat="1" ht="21.75" customHeight="1" x14ac:dyDescent="0.2">
      <c r="A37" s="41" t="s">
        <v>21</v>
      </c>
      <c r="B37" s="53" t="s">
        <v>21</v>
      </c>
      <c r="C37" s="31" t="s">
        <v>21</v>
      </c>
      <c r="D37" s="40" t="s">
        <v>22</v>
      </c>
      <c r="E37" s="31" t="s">
        <v>21</v>
      </c>
      <c r="F37" s="31" t="s">
        <v>21</v>
      </c>
      <c r="G37" s="54">
        <f>G33+G14+G26</f>
        <v>8129640</v>
      </c>
      <c r="H37" s="54">
        <f>H33+H14+H26</f>
        <v>7827440</v>
      </c>
      <c r="I37" s="54">
        <f>I33+I14+I26</f>
        <v>302200</v>
      </c>
      <c r="J37" s="54">
        <f>J23+J14+J26</f>
        <v>0</v>
      </c>
    </row>
    <row r="38" spans="1:10" s="11" customFormat="1" ht="21.75" customHeight="1" x14ac:dyDescent="0.2">
      <c r="A38" s="60"/>
      <c r="B38" s="61"/>
      <c r="C38" s="60"/>
      <c r="D38" s="62"/>
      <c r="E38" s="60"/>
      <c r="F38" s="60"/>
      <c r="G38" s="63"/>
      <c r="H38" s="63"/>
      <c r="I38" s="63"/>
      <c r="J38" s="63"/>
    </row>
    <row r="39" spans="1:10" s="11" customFormat="1" ht="21.75" customHeight="1" x14ac:dyDescent="0.2">
      <c r="A39" s="60"/>
      <c r="B39" s="61"/>
      <c r="C39" s="60"/>
      <c r="D39" s="62"/>
      <c r="E39" s="60"/>
      <c r="F39" s="60"/>
      <c r="G39" s="63"/>
      <c r="H39" s="63"/>
      <c r="I39" s="63"/>
      <c r="J39" s="63"/>
    </row>
    <row r="40" spans="1:10" s="11" customFormat="1" ht="21.75" customHeight="1" x14ac:dyDescent="0.2">
      <c r="A40" s="60"/>
      <c r="B40" s="61"/>
      <c r="C40" s="60"/>
      <c r="D40" s="62"/>
      <c r="E40" s="60"/>
      <c r="F40" s="60"/>
      <c r="G40" s="63"/>
      <c r="H40" s="63"/>
      <c r="I40" s="63"/>
      <c r="J40" s="63"/>
    </row>
    <row r="41" spans="1:10" s="11" customFormat="1" ht="21.75" customHeight="1" x14ac:dyDescent="0.2">
      <c r="A41" s="60"/>
      <c r="B41" s="61"/>
      <c r="C41" s="60"/>
      <c r="D41" s="62"/>
      <c r="E41" s="60"/>
      <c r="F41" s="60"/>
      <c r="G41" s="63"/>
      <c r="H41" s="63"/>
      <c r="I41" s="63"/>
      <c r="J41" s="63"/>
    </row>
    <row r="42" spans="1:10" ht="37.5" customHeight="1" x14ac:dyDescent="0.25">
      <c r="A42" s="2"/>
      <c r="B42" s="2"/>
      <c r="C42" s="3"/>
      <c r="D42" s="4"/>
      <c r="E42" s="12"/>
      <c r="F42" s="13"/>
      <c r="G42" s="13"/>
      <c r="H42" s="17"/>
      <c r="I42" s="16"/>
      <c r="J42" s="16"/>
    </row>
    <row r="43" spans="1:10" ht="15.75" customHeight="1" x14ac:dyDescent="0.3">
      <c r="A43" s="10"/>
      <c r="B43" s="70" t="s">
        <v>45</v>
      </c>
      <c r="C43" s="1"/>
      <c r="D43" s="1"/>
      <c r="E43" s="15"/>
      <c r="F43" s="71" t="s">
        <v>46</v>
      </c>
      <c r="G43" s="15"/>
      <c r="H43" s="7"/>
    </row>
    <row r="44" spans="1:10" ht="17.25" customHeight="1" x14ac:dyDescent="0.25"/>
    <row r="45" spans="1:10" ht="16.5" customHeight="1" x14ac:dyDescent="0.25">
      <c r="A45" s="81"/>
      <c r="B45" s="81"/>
      <c r="C45" s="81"/>
      <c r="D45" s="81"/>
      <c r="E45" s="81"/>
      <c r="F45" s="81"/>
      <c r="G45" s="81"/>
      <c r="H45" s="81"/>
    </row>
    <row r="46" spans="1:10" ht="15" customHeight="1" x14ac:dyDescent="0.25">
      <c r="A46" s="80"/>
      <c r="B46" s="80"/>
      <c r="C46" s="80"/>
      <c r="D46" s="80"/>
      <c r="E46" s="80"/>
      <c r="F46" s="80"/>
      <c r="G46" s="80"/>
      <c r="H46" s="80"/>
      <c r="I46" s="14"/>
      <c r="J46" s="14"/>
    </row>
    <row r="47" spans="1:10" ht="15.75" customHeight="1" x14ac:dyDescent="0.25">
      <c r="A47" s="80"/>
      <c r="B47" s="80"/>
      <c r="C47" s="80"/>
      <c r="D47" s="80"/>
      <c r="E47" s="80"/>
      <c r="F47" s="80"/>
      <c r="G47" s="80"/>
      <c r="H47" s="80"/>
      <c r="I47" s="14"/>
      <c r="J47" s="14"/>
    </row>
  </sheetData>
  <mergeCells count="16">
    <mergeCell ref="H2:J2"/>
    <mergeCell ref="H3:J3"/>
    <mergeCell ref="H4:J4"/>
    <mergeCell ref="A8:J8"/>
    <mergeCell ref="A46:H46"/>
    <mergeCell ref="I11:J11"/>
    <mergeCell ref="A47:H47"/>
    <mergeCell ref="A45:H45"/>
    <mergeCell ref="A11:A12"/>
    <mergeCell ref="B11:B12"/>
    <mergeCell ref="C11:C12"/>
    <mergeCell ref="D11:D12"/>
    <mergeCell ref="E11:E12"/>
    <mergeCell ref="F11:F12"/>
    <mergeCell ref="G11:G12"/>
    <mergeCell ref="H11:H12"/>
  </mergeCells>
  <phoneticPr fontId="3" type="noConversion"/>
  <pageMargins left="0.31496062992125984" right="0.19685039370078741" top="0.55118110236220474" bottom="0.23622047244094491" header="0.35433070866141736" footer="0.35433070866141736"/>
  <pageSetup paperSize="9" scale="49" fitToHeight="0" orientation="landscape" horizontalDpi="4294967293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дод.7</vt:lpstr>
    </vt:vector>
  </TitlesOfParts>
  <Company>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Слюсаренко</dc:creator>
  <cp:lastModifiedBy>Ирина</cp:lastModifiedBy>
  <cp:lastPrinted>2023-03-10T12:25:31Z</cp:lastPrinted>
  <dcterms:created xsi:type="dcterms:W3CDTF">2015-01-14T12:21:58Z</dcterms:created>
  <dcterms:modified xsi:type="dcterms:W3CDTF">2023-03-10T12:27:53Z</dcterms:modified>
</cp:coreProperties>
</file>