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2995" windowHeight="11580"/>
  </bookViews>
  <sheets>
    <sheet name="analiz_vd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analiz_vd0!$6:$7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5621"/>
</workbook>
</file>

<file path=xl/calcChain.xml><?xml version="1.0" encoding="utf-8"?>
<calcChain xmlns="http://schemas.openxmlformats.org/spreadsheetml/2006/main">
  <c r="G8" i="2" l="1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</calcChain>
</file>

<file path=xl/sharedStrings.xml><?xml version="1.0" encoding="utf-8"?>
<sst xmlns="http://schemas.openxmlformats.org/spreadsheetml/2006/main" count="245" uniqueCount="101">
  <si>
    <t>Код</t>
  </si>
  <si>
    <t>Показник</t>
  </si>
  <si>
    <t>(грн)</t>
  </si>
  <si>
    <t>Разом (загальний + спеціальний)</t>
  </si>
  <si>
    <t>02</t>
  </si>
  <si>
    <t>Виконком Української сільської ради</t>
  </si>
  <si>
    <t>0210150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</si>
  <si>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</si>
  <si>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</si>
  <si>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</si>
  <si>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</si>
  <si>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</si>
  <si>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</si>
  <si>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</si>
  <si>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</si>
  <si>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</si>
  <si>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</si>
  <si>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</si>
  <si>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</si>
  <si>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</si>
  <si>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</si>
  <si>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</si>
  <si>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</si>
  <si>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</si>
  <si>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2275</t>
  </si>
  <si>
    <t>Оплата інших енергоносіїв та інших комунальних послуг</t>
  </si>
  <si>
    <t>2282</t>
  </si>
  <si>
    <t>Окремі заходи по реалізації державних (регіональних) програм, не віднесені до заходів розвитку</t>
  </si>
  <si>
    <t>2800</t>
  </si>
  <si>
    <t>Інші поточні видатки</t>
  </si>
  <si>
    <t>3110</t>
  </si>
  <si>
    <t>Придбання обладнання і предметів довгострокового користування</t>
  </si>
  <si>
    <t>0213050</t>
  </si>
  <si>
    <t>Пільгове медичне обслуговування осіб, які постраждали внаслідок Чорнобильської катастрофи</t>
  </si>
  <si>
    <t>2730</t>
  </si>
  <si>
    <t>Інші виплати населенню</t>
  </si>
  <si>
    <t>0213160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</si>
  <si>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</si>
  <si>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0213242</t>
  </si>
  <si>
    <t>Інші заходи у сфері соціального захисту і соціального забезпечення</t>
  </si>
  <si>
    <t>0214030</t>
  </si>
  <si>
    <t>Забезпечення діяльності бібліотек</t>
  </si>
  <si>
    <t>0214060</t>
  </si>
  <si>
    <t>Забезпечення діяльності палаців i будинків культури, клубів, центрів дозвілля та iнших клубних закладів</t>
  </si>
  <si>
    <t>0215062</t>
  </si>
  <si>
    <t>Підтримка спорту вищих досягнень та організацій, які здійснюють фізкультурно-спортивну діяльність в регіоні</t>
  </si>
  <si>
    <t>0216013</t>
  </si>
  <si>
    <t>Забезпечення діяльності водопровідно-каналізаційного господарства</t>
  </si>
  <si>
    <t>0216030</t>
  </si>
  <si>
    <t>Організація благоустрою населених пунктів</t>
  </si>
  <si>
    <t>0218340</t>
  </si>
  <si>
    <t>Природоохоронні заходи за рахунок цільових фондів</t>
  </si>
  <si>
    <t>06</t>
  </si>
  <si>
    <t>Гуманітарний відділ Української сільської ради</t>
  </si>
  <si>
    <t>0610160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</si>
  <si>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</si>
  <si>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</si>
  <si>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Надання дошкільної освіти</t>
  </si>
  <si>
    <t>2220</t>
  </si>
  <si>
    <t>Медикаменти та перев`язувальні матеріали</t>
  </si>
  <si>
    <t>2230</t>
  </si>
  <si>
    <t>Продукти харчування</t>
  </si>
  <si>
    <t>0611021</t>
  </si>
  <si>
    <t>Надання загальної середньої освіти закладами загальної середньої освіти</t>
  </si>
  <si>
    <t>0611031</t>
  </si>
  <si>
    <t>0611061</t>
  </si>
  <si>
    <t>0611141</t>
  </si>
  <si>
    <t>Забезпечення діяльності інших закладів у сфері освіти</t>
  </si>
  <si>
    <t>0611142</t>
  </si>
  <si>
    <t>Інші програми та заходи у сфері освіти</t>
  </si>
  <si>
    <t>0613140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</si>
  <si>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</si>
  <si>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0619770</t>
  </si>
  <si>
    <t>Інші субвенції з місцевого бюджету</t>
  </si>
  <si>
    <t>3220</t>
  </si>
  <si>
    <t>Капітальні трансферти органам державного управління інших рівнів</t>
  </si>
  <si>
    <t>37</t>
  </si>
  <si>
    <t>Фінвідділ Української сільської ради</t>
  </si>
  <si>
    <t>3710160</t>
  </si>
  <si>
    <t>3718710</t>
  </si>
  <si>
    <t>Резервний фонд місцевого бюджету</t>
  </si>
  <si>
    <t>9000</t>
  </si>
  <si>
    <t>Нерозподілені видатки</t>
  </si>
  <si>
    <t>3719710</t>
  </si>
  <si>
    <t>Субвенція з місцевого бюджету на утримання об`єктів спільного користування чи ліквідацію негативних наслідків діяльності об`єктів спільного користування</t>
  </si>
  <si>
    <t>2620</t>
  </si>
  <si>
    <t>Поточні трансферти органам державного управління інших рівнів</t>
  </si>
  <si>
    <t>3719770</t>
  </si>
  <si>
    <t>3719800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</si>
  <si>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</si>
  <si>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</t>
  </si>
  <si>
    <t xml:space="preserve">Усього </t>
  </si>
  <si>
    <t>Уточнений план на 2022 рік</t>
  </si>
  <si>
    <t>Касові видатки за 2022 рік</t>
  </si>
  <si>
    <t>Залишки плану на2022 рік відносно касових</t>
  </si>
  <si>
    <t>% виконання за 2022 рік</t>
  </si>
  <si>
    <t>Аналіз фінансування установ за 2022 рік</t>
  </si>
  <si>
    <t>Секретар сільської ради</t>
  </si>
  <si>
    <t>Юрій ШИШКІН</t>
  </si>
  <si>
    <t>до рішення сесії сільської ради від 03.03.2023 року № 681-19/VIII "Про  затвердження звіту про виконанняі бюджету Української сільської територіальної громади за 2022 рік"</t>
  </si>
  <si>
    <t>Додаток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</si>
</sst>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name val="Arial Cyr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0"/>
      <name val="Arial"/>
      <family val="2"/>
      <charset val="204"/>
    </font>
    <font>
      <sz val="11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6">
    <xf numFmtId="0" fontId="0" fillId="0" borderId="0"/>
    <xf numFmtId="0" fontId="1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0" borderId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8" fillId="8" borderId="2" applyNumberFormat="0" applyAlignment="0" applyProtection="0"/>
    <xf numFmtId="0" fontId="9" fillId="5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/>
    <xf numFmtId="0" fontId="14" fillId="0" borderId="0"/>
    <xf numFmtId="0" fontId="15" fillId="0" borderId="6" applyNumberFormat="0" applyFill="0" applyAlignment="0" applyProtection="0"/>
    <xf numFmtId="0" fontId="16" fillId="21" borderId="7" applyNumberFormat="0" applyAlignment="0" applyProtection="0"/>
    <xf numFmtId="0" fontId="17" fillId="0" borderId="0" applyNumberFormat="0" applyFill="0" applyBorder="0" applyAlignment="0" applyProtection="0"/>
    <xf numFmtId="0" fontId="18" fillId="22" borderId="2" applyNumberFormat="0" applyAlignment="0" applyProtection="0"/>
    <xf numFmtId="0" fontId="19" fillId="0" borderId="8" applyNumberFormat="0" applyFill="0" applyAlignment="0" applyProtection="0"/>
    <xf numFmtId="0" fontId="20" fillId="4" borderId="0" applyNumberFormat="0" applyBorder="0" applyAlignment="0" applyProtection="0"/>
    <xf numFmtId="0" fontId="5" fillId="23" borderId="9" applyNumberFormat="0" applyFont="0" applyAlignment="0" applyProtection="0"/>
    <xf numFmtId="0" fontId="1" fillId="23" borderId="9" applyNumberFormat="0" applyFont="0" applyAlignment="0" applyProtection="0"/>
    <xf numFmtId="0" fontId="21" fillId="22" borderId="10" applyNumberFormat="0" applyAlignment="0" applyProtection="0"/>
    <xf numFmtId="0" fontId="22" fillId="24" borderId="0" applyNumberFormat="0" applyBorder="0" applyAlignment="0" applyProtection="0"/>
    <xf numFmtId="0" fontId="23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4" fontId="26" fillId="2" borderId="1" xfId="1" applyNumberFormat="1" applyFont="1" applyFill="1" applyBorder="1" applyAlignment="1">
      <alignment vertic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4" fontId="27" fillId="0" borderId="0" xfId="0" applyNumberFormat="1" applyFont="1" applyAlignment="1">
      <alignment horizontal="left"/>
    </xf>
    <xf numFmtId="49" fontId="27" fillId="0" borderId="0" xfId="0" applyNumberFormat="1" applyFont="1" applyAlignment="1">
      <alignment horizontal="left" vertical="center" wrapText="1"/>
    </xf>
  </cellXfs>
  <cellStyles count="66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20% – Акцентування1" xfId="8"/>
    <cellStyle name="20% – Акцентування2" xfId="9"/>
    <cellStyle name="20% – Акцентування3" xfId="10"/>
    <cellStyle name="20% – Акцентування4" xfId="11"/>
    <cellStyle name="20% – Акцентування5" xfId="12"/>
    <cellStyle name="20% – Акцентування6" xfId="13"/>
    <cellStyle name="40% — акцент1" xfId="14"/>
    <cellStyle name="40% — акцент2" xfId="15"/>
    <cellStyle name="40% — акцент3" xfId="16"/>
    <cellStyle name="40% — акцент4" xfId="17"/>
    <cellStyle name="40% — акцент5" xfId="18"/>
    <cellStyle name="40% — акцент6" xfId="19"/>
    <cellStyle name="40% – Акцентування1" xfId="20"/>
    <cellStyle name="40% – Акцентування2" xfId="21"/>
    <cellStyle name="40% – Акцентування3" xfId="22"/>
    <cellStyle name="40% – Акцентування4" xfId="23"/>
    <cellStyle name="40% – Акцентування5" xfId="24"/>
    <cellStyle name="40% – Акцентування6" xfId="25"/>
    <cellStyle name="60% — акцент1" xfId="26"/>
    <cellStyle name="60% — акцент2" xfId="27"/>
    <cellStyle name="60% — акцент3" xfId="28"/>
    <cellStyle name="60% — акцент4" xfId="29"/>
    <cellStyle name="60% — акцент5" xfId="30"/>
    <cellStyle name="60% — акцент6" xfId="31"/>
    <cellStyle name="60% – Акцентування1" xfId="32"/>
    <cellStyle name="60% – Акцентування2" xfId="33"/>
    <cellStyle name="60% – Акцентування3" xfId="34"/>
    <cellStyle name="60% – Акцентування4" xfId="35"/>
    <cellStyle name="60% – Акцентування5" xfId="36"/>
    <cellStyle name="60% – Акцентування6" xfId="37"/>
    <cellStyle name="Normal_Доходи" xfId="38"/>
    <cellStyle name="Акцентування1" xfId="39"/>
    <cellStyle name="Акцентування2" xfId="40"/>
    <cellStyle name="Акцентування3" xfId="41"/>
    <cellStyle name="Акцентування4" xfId="42"/>
    <cellStyle name="Акцентування5" xfId="43"/>
    <cellStyle name="Акцентування6" xfId="44"/>
    <cellStyle name="Ввід" xfId="45"/>
    <cellStyle name="Добре" xfId="46"/>
    <cellStyle name="Заголовок 1 2" xfId="47"/>
    <cellStyle name="Заголовок 2 2" xfId="48"/>
    <cellStyle name="Заголовок 3 2" xfId="49"/>
    <cellStyle name="Заголовок 4 2" xfId="50"/>
    <cellStyle name="Звичайний 2" xfId="51"/>
    <cellStyle name="Звичайний 3" xfId="52"/>
    <cellStyle name="Зв'язана клітинка" xfId="53"/>
    <cellStyle name="Контрольна клітинка" xfId="54"/>
    <cellStyle name="Назва" xfId="55"/>
    <cellStyle name="Обчислення" xfId="56"/>
    <cellStyle name="Обычный" xfId="0" builtinId="0"/>
    <cellStyle name="Обычный 2" xfId="1"/>
    <cellStyle name="Підсумок" xfId="57"/>
    <cellStyle name="Поганий" xfId="58"/>
    <cellStyle name="Примечание 2" xfId="59"/>
    <cellStyle name="Примітка" xfId="60"/>
    <cellStyle name="Результат" xfId="61"/>
    <cellStyle name="Середній" xfId="62"/>
    <cellStyle name="Стиль 1" xfId="63"/>
    <cellStyle name="Текст попередження" xfId="64"/>
    <cellStyle name="Текст пояснення" xfId="65"/>
  </cellStyles>
  <dxfs count="12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3"/>
  <sheetViews>
    <sheetView tabSelected="1" topLeftCell="B1" workbookViewId="0">
      <selection activeCell="C15" sqref="C15"/>
    </sheetView>
  </sheetViews>
  <sheetFormatPr defaultRowHeight="12.75" x14ac:dyDescent="0.2"/>
  <cols>
    <col min="1" max="1" width="0" style="1" hidden="1" customWidth="1"/>
    <col min="2" max="2" width="12.7109375" style="9" customWidth="1"/>
    <col min="3" max="3" width="50.7109375" style="7" customWidth="1"/>
    <col min="4" max="7" width="15.7109375" style="1" customWidth="1"/>
    <col min="8" max="247" width="9.140625" style="1"/>
    <col min="248" max="248" width="12.7109375" style="1" customWidth="1"/>
    <col min="249" max="249" width="50.7109375" style="1" customWidth="1"/>
    <col min="250" max="263" width="15.7109375" style="1" customWidth="1"/>
    <col min="264" max="503" width="9.140625" style="1"/>
    <col min="504" max="504" width="12.7109375" style="1" customWidth="1"/>
    <col min="505" max="505" width="50.7109375" style="1" customWidth="1"/>
    <col min="506" max="519" width="15.7109375" style="1" customWidth="1"/>
    <col min="520" max="759" width="9.140625" style="1"/>
    <col min="760" max="760" width="12.7109375" style="1" customWidth="1"/>
    <col min="761" max="761" width="50.7109375" style="1" customWidth="1"/>
    <col min="762" max="775" width="15.7109375" style="1" customWidth="1"/>
    <col min="776" max="1015" width="9.140625" style="1"/>
    <col min="1016" max="1016" width="12.7109375" style="1" customWidth="1"/>
    <col min="1017" max="1017" width="50.7109375" style="1" customWidth="1"/>
    <col min="1018" max="1031" width="15.7109375" style="1" customWidth="1"/>
    <col min="1032" max="1271" width="9.140625" style="1"/>
    <col min="1272" max="1272" width="12.7109375" style="1" customWidth="1"/>
    <col min="1273" max="1273" width="50.7109375" style="1" customWidth="1"/>
    <col min="1274" max="1287" width="15.7109375" style="1" customWidth="1"/>
    <col min="1288" max="1527" width="9.140625" style="1"/>
    <col min="1528" max="1528" width="12.7109375" style="1" customWidth="1"/>
    <col min="1529" max="1529" width="50.7109375" style="1" customWidth="1"/>
    <col min="1530" max="1543" width="15.7109375" style="1" customWidth="1"/>
    <col min="1544" max="1783" width="9.140625" style="1"/>
    <col min="1784" max="1784" width="12.7109375" style="1" customWidth="1"/>
    <col min="1785" max="1785" width="50.7109375" style="1" customWidth="1"/>
    <col min="1786" max="1799" width="15.7109375" style="1" customWidth="1"/>
    <col min="1800" max="2039" width="9.140625" style="1"/>
    <col min="2040" max="2040" width="12.7109375" style="1" customWidth="1"/>
    <col min="2041" max="2041" width="50.7109375" style="1" customWidth="1"/>
    <col min="2042" max="2055" width="15.7109375" style="1" customWidth="1"/>
    <col min="2056" max="2295" width="9.140625" style="1"/>
    <col min="2296" max="2296" width="12.7109375" style="1" customWidth="1"/>
    <col min="2297" max="2297" width="50.7109375" style="1" customWidth="1"/>
    <col min="2298" max="2311" width="15.7109375" style="1" customWidth="1"/>
    <col min="2312" max="2551" width="9.140625" style="1"/>
    <col min="2552" max="2552" width="12.7109375" style="1" customWidth="1"/>
    <col min="2553" max="2553" width="50.7109375" style="1" customWidth="1"/>
    <col min="2554" max="2567" width="15.7109375" style="1" customWidth="1"/>
    <col min="2568" max="2807" width="9.140625" style="1"/>
    <col min="2808" max="2808" width="12.7109375" style="1" customWidth="1"/>
    <col min="2809" max="2809" width="50.7109375" style="1" customWidth="1"/>
    <col min="2810" max="2823" width="15.7109375" style="1" customWidth="1"/>
    <col min="2824" max="3063" width="9.140625" style="1"/>
    <col min="3064" max="3064" width="12.7109375" style="1" customWidth="1"/>
    <col min="3065" max="3065" width="50.7109375" style="1" customWidth="1"/>
    <col min="3066" max="3079" width="15.7109375" style="1" customWidth="1"/>
    <col min="3080" max="3319" width="9.140625" style="1"/>
    <col min="3320" max="3320" width="12.7109375" style="1" customWidth="1"/>
    <col min="3321" max="3321" width="50.7109375" style="1" customWidth="1"/>
    <col min="3322" max="3335" width="15.7109375" style="1" customWidth="1"/>
    <col min="3336" max="3575" width="9.140625" style="1"/>
    <col min="3576" max="3576" width="12.7109375" style="1" customWidth="1"/>
    <col min="3577" max="3577" width="50.7109375" style="1" customWidth="1"/>
    <col min="3578" max="3591" width="15.7109375" style="1" customWidth="1"/>
    <col min="3592" max="3831" width="9.140625" style="1"/>
    <col min="3832" max="3832" width="12.7109375" style="1" customWidth="1"/>
    <col min="3833" max="3833" width="50.7109375" style="1" customWidth="1"/>
    <col min="3834" max="3847" width="15.7109375" style="1" customWidth="1"/>
    <col min="3848" max="4087" width="9.140625" style="1"/>
    <col min="4088" max="4088" width="12.7109375" style="1" customWidth="1"/>
    <col min="4089" max="4089" width="50.7109375" style="1" customWidth="1"/>
    <col min="4090" max="4103" width="15.7109375" style="1" customWidth="1"/>
    <col min="4104" max="4343" width="9.140625" style="1"/>
    <col min="4344" max="4344" width="12.7109375" style="1" customWidth="1"/>
    <col min="4345" max="4345" width="50.7109375" style="1" customWidth="1"/>
    <col min="4346" max="4359" width="15.7109375" style="1" customWidth="1"/>
    <col min="4360" max="4599" width="9.140625" style="1"/>
    <col min="4600" max="4600" width="12.7109375" style="1" customWidth="1"/>
    <col min="4601" max="4601" width="50.7109375" style="1" customWidth="1"/>
    <col min="4602" max="4615" width="15.7109375" style="1" customWidth="1"/>
    <col min="4616" max="4855" width="9.140625" style="1"/>
    <col min="4856" max="4856" width="12.7109375" style="1" customWidth="1"/>
    <col min="4857" max="4857" width="50.7109375" style="1" customWidth="1"/>
    <col min="4858" max="4871" width="15.7109375" style="1" customWidth="1"/>
    <col min="4872" max="5111" width="9.140625" style="1"/>
    <col min="5112" max="5112" width="12.7109375" style="1" customWidth="1"/>
    <col min="5113" max="5113" width="50.7109375" style="1" customWidth="1"/>
    <col min="5114" max="5127" width="15.7109375" style="1" customWidth="1"/>
    <col min="5128" max="5367" width="9.140625" style="1"/>
    <col min="5368" max="5368" width="12.7109375" style="1" customWidth="1"/>
    <col min="5369" max="5369" width="50.7109375" style="1" customWidth="1"/>
    <col min="5370" max="5383" width="15.7109375" style="1" customWidth="1"/>
    <col min="5384" max="5623" width="9.140625" style="1"/>
    <col min="5624" max="5624" width="12.7109375" style="1" customWidth="1"/>
    <col min="5625" max="5625" width="50.7109375" style="1" customWidth="1"/>
    <col min="5626" max="5639" width="15.7109375" style="1" customWidth="1"/>
    <col min="5640" max="5879" width="9.140625" style="1"/>
    <col min="5880" max="5880" width="12.7109375" style="1" customWidth="1"/>
    <col min="5881" max="5881" width="50.7109375" style="1" customWidth="1"/>
    <col min="5882" max="5895" width="15.7109375" style="1" customWidth="1"/>
    <col min="5896" max="6135" width="9.140625" style="1"/>
    <col min="6136" max="6136" width="12.7109375" style="1" customWidth="1"/>
    <col min="6137" max="6137" width="50.7109375" style="1" customWidth="1"/>
    <col min="6138" max="6151" width="15.7109375" style="1" customWidth="1"/>
    <col min="6152" max="6391" width="9.140625" style="1"/>
    <col min="6392" max="6392" width="12.7109375" style="1" customWidth="1"/>
    <col min="6393" max="6393" width="50.7109375" style="1" customWidth="1"/>
    <col min="6394" max="6407" width="15.7109375" style="1" customWidth="1"/>
    <col min="6408" max="6647" width="9.140625" style="1"/>
    <col min="6648" max="6648" width="12.7109375" style="1" customWidth="1"/>
    <col min="6649" max="6649" width="50.7109375" style="1" customWidth="1"/>
    <col min="6650" max="6663" width="15.7109375" style="1" customWidth="1"/>
    <col min="6664" max="6903" width="9.140625" style="1"/>
    <col min="6904" max="6904" width="12.7109375" style="1" customWidth="1"/>
    <col min="6905" max="6905" width="50.7109375" style="1" customWidth="1"/>
    <col min="6906" max="6919" width="15.7109375" style="1" customWidth="1"/>
    <col min="6920" max="7159" width="9.140625" style="1"/>
    <col min="7160" max="7160" width="12.7109375" style="1" customWidth="1"/>
    <col min="7161" max="7161" width="50.7109375" style="1" customWidth="1"/>
    <col min="7162" max="7175" width="15.7109375" style="1" customWidth="1"/>
    <col min="7176" max="7415" width="9.140625" style="1"/>
    <col min="7416" max="7416" width="12.7109375" style="1" customWidth="1"/>
    <col min="7417" max="7417" width="50.7109375" style="1" customWidth="1"/>
    <col min="7418" max="7431" width="15.7109375" style="1" customWidth="1"/>
    <col min="7432" max="7671" width="9.140625" style="1"/>
    <col min="7672" max="7672" width="12.7109375" style="1" customWidth="1"/>
    <col min="7673" max="7673" width="50.7109375" style="1" customWidth="1"/>
    <col min="7674" max="7687" width="15.7109375" style="1" customWidth="1"/>
    <col min="7688" max="7927" width="9.140625" style="1"/>
    <col min="7928" max="7928" width="12.7109375" style="1" customWidth="1"/>
    <col min="7929" max="7929" width="50.7109375" style="1" customWidth="1"/>
    <col min="7930" max="7943" width="15.7109375" style="1" customWidth="1"/>
    <col min="7944" max="8183" width="9.140625" style="1"/>
    <col min="8184" max="8184" width="12.7109375" style="1" customWidth="1"/>
    <col min="8185" max="8185" width="50.7109375" style="1" customWidth="1"/>
    <col min="8186" max="8199" width="15.7109375" style="1" customWidth="1"/>
    <col min="8200" max="8439" width="9.140625" style="1"/>
    <col min="8440" max="8440" width="12.7109375" style="1" customWidth="1"/>
    <col min="8441" max="8441" width="50.7109375" style="1" customWidth="1"/>
    <col min="8442" max="8455" width="15.7109375" style="1" customWidth="1"/>
    <col min="8456" max="8695" width="9.140625" style="1"/>
    <col min="8696" max="8696" width="12.7109375" style="1" customWidth="1"/>
    <col min="8697" max="8697" width="50.7109375" style="1" customWidth="1"/>
    <col min="8698" max="8711" width="15.7109375" style="1" customWidth="1"/>
    <col min="8712" max="8951" width="9.140625" style="1"/>
    <col min="8952" max="8952" width="12.7109375" style="1" customWidth="1"/>
    <col min="8953" max="8953" width="50.7109375" style="1" customWidth="1"/>
    <col min="8954" max="8967" width="15.7109375" style="1" customWidth="1"/>
    <col min="8968" max="9207" width="9.140625" style="1"/>
    <col min="9208" max="9208" width="12.7109375" style="1" customWidth="1"/>
    <col min="9209" max="9209" width="50.7109375" style="1" customWidth="1"/>
    <col min="9210" max="9223" width="15.7109375" style="1" customWidth="1"/>
    <col min="9224" max="9463" width="9.140625" style="1"/>
    <col min="9464" max="9464" width="12.7109375" style="1" customWidth="1"/>
    <col min="9465" max="9465" width="50.7109375" style="1" customWidth="1"/>
    <col min="9466" max="9479" width="15.7109375" style="1" customWidth="1"/>
    <col min="9480" max="9719" width="9.140625" style="1"/>
    <col min="9720" max="9720" width="12.7109375" style="1" customWidth="1"/>
    <col min="9721" max="9721" width="50.7109375" style="1" customWidth="1"/>
    <col min="9722" max="9735" width="15.7109375" style="1" customWidth="1"/>
    <col min="9736" max="9975" width="9.140625" style="1"/>
    <col min="9976" max="9976" width="12.7109375" style="1" customWidth="1"/>
    <col min="9977" max="9977" width="50.7109375" style="1" customWidth="1"/>
    <col min="9978" max="9991" width="15.7109375" style="1" customWidth="1"/>
    <col min="9992" max="10231" width="9.140625" style="1"/>
    <col min="10232" max="10232" width="12.7109375" style="1" customWidth="1"/>
    <col min="10233" max="10233" width="50.7109375" style="1" customWidth="1"/>
    <col min="10234" max="10247" width="15.7109375" style="1" customWidth="1"/>
    <col min="10248" max="10487" width="9.140625" style="1"/>
    <col min="10488" max="10488" width="12.7109375" style="1" customWidth="1"/>
    <col min="10489" max="10489" width="50.7109375" style="1" customWidth="1"/>
    <col min="10490" max="10503" width="15.7109375" style="1" customWidth="1"/>
    <col min="10504" max="10743" width="9.140625" style="1"/>
    <col min="10744" max="10744" width="12.7109375" style="1" customWidth="1"/>
    <col min="10745" max="10745" width="50.7109375" style="1" customWidth="1"/>
    <col min="10746" max="10759" width="15.7109375" style="1" customWidth="1"/>
    <col min="10760" max="10999" width="9.140625" style="1"/>
    <col min="11000" max="11000" width="12.7109375" style="1" customWidth="1"/>
    <col min="11001" max="11001" width="50.7109375" style="1" customWidth="1"/>
    <col min="11002" max="11015" width="15.7109375" style="1" customWidth="1"/>
    <col min="11016" max="11255" width="9.140625" style="1"/>
    <col min="11256" max="11256" width="12.7109375" style="1" customWidth="1"/>
    <col min="11257" max="11257" width="50.7109375" style="1" customWidth="1"/>
    <col min="11258" max="11271" width="15.7109375" style="1" customWidth="1"/>
    <col min="11272" max="11511" width="9.140625" style="1"/>
    <col min="11512" max="11512" width="12.7109375" style="1" customWidth="1"/>
    <col min="11513" max="11513" width="50.7109375" style="1" customWidth="1"/>
    <col min="11514" max="11527" width="15.7109375" style="1" customWidth="1"/>
    <col min="11528" max="11767" width="9.140625" style="1"/>
    <col min="11768" max="11768" width="12.7109375" style="1" customWidth="1"/>
    <col min="11769" max="11769" width="50.7109375" style="1" customWidth="1"/>
    <col min="11770" max="11783" width="15.7109375" style="1" customWidth="1"/>
    <col min="11784" max="12023" width="9.140625" style="1"/>
    <col min="12024" max="12024" width="12.7109375" style="1" customWidth="1"/>
    <col min="12025" max="12025" width="50.7109375" style="1" customWidth="1"/>
    <col min="12026" max="12039" width="15.7109375" style="1" customWidth="1"/>
    <col min="12040" max="12279" width="9.140625" style="1"/>
    <col min="12280" max="12280" width="12.7109375" style="1" customWidth="1"/>
    <col min="12281" max="12281" width="50.7109375" style="1" customWidth="1"/>
    <col min="12282" max="12295" width="15.7109375" style="1" customWidth="1"/>
    <col min="12296" max="12535" width="9.140625" style="1"/>
    <col min="12536" max="12536" width="12.7109375" style="1" customWidth="1"/>
    <col min="12537" max="12537" width="50.7109375" style="1" customWidth="1"/>
    <col min="12538" max="12551" width="15.7109375" style="1" customWidth="1"/>
    <col min="12552" max="12791" width="9.140625" style="1"/>
    <col min="12792" max="12792" width="12.7109375" style="1" customWidth="1"/>
    <col min="12793" max="12793" width="50.7109375" style="1" customWidth="1"/>
    <col min="12794" max="12807" width="15.7109375" style="1" customWidth="1"/>
    <col min="12808" max="13047" width="9.140625" style="1"/>
    <col min="13048" max="13048" width="12.7109375" style="1" customWidth="1"/>
    <col min="13049" max="13049" width="50.7109375" style="1" customWidth="1"/>
    <col min="13050" max="13063" width="15.7109375" style="1" customWidth="1"/>
    <col min="13064" max="13303" width="9.140625" style="1"/>
    <col min="13304" max="13304" width="12.7109375" style="1" customWidth="1"/>
    <col min="13305" max="13305" width="50.7109375" style="1" customWidth="1"/>
    <col min="13306" max="13319" width="15.7109375" style="1" customWidth="1"/>
    <col min="13320" max="13559" width="9.140625" style="1"/>
    <col min="13560" max="13560" width="12.7109375" style="1" customWidth="1"/>
    <col min="13561" max="13561" width="50.7109375" style="1" customWidth="1"/>
    <col min="13562" max="13575" width="15.7109375" style="1" customWidth="1"/>
    <col min="13576" max="13815" width="9.140625" style="1"/>
    <col min="13816" max="13816" width="12.7109375" style="1" customWidth="1"/>
    <col min="13817" max="13817" width="50.7109375" style="1" customWidth="1"/>
    <col min="13818" max="13831" width="15.7109375" style="1" customWidth="1"/>
    <col min="13832" max="14071" width="9.140625" style="1"/>
    <col min="14072" max="14072" width="12.7109375" style="1" customWidth="1"/>
    <col min="14073" max="14073" width="50.7109375" style="1" customWidth="1"/>
    <col min="14074" max="14087" width="15.7109375" style="1" customWidth="1"/>
    <col min="14088" max="14327" width="9.140625" style="1"/>
    <col min="14328" max="14328" width="12.7109375" style="1" customWidth="1"/>
    <col min="14329" max="14329" width="50.7109375" style="1" customWidth="1"/>
    <col min="14330" max="14343" width="15.7109375" style="1" customWidth="1"/>
    <col min="14344" max="14583" width="9.140625" style="1"/>
    <col min="14584" max="14584" width="12.7109375" style="1" customWidth="1"/>
    <col min="14585" max="14585" width="50.7109375" style="1" customWidth="1"/>
    <col min="14586" max="14599" width="15.7109375" style="1" customWidth="1"/>
    <col min="14600" max="14839" width="9.140625" style="1"/>
    <col min="14840" max="14840" width="12.7109375" style="1" customWidth="1"/>
    <col min="14841" max="14841" width="50.7109375" style="1" customWidth="1"/>
    <col min="14842" max="14855" width="15.7109375" style="1" customWidth="1"/>
    <col min="14856" max="15095" width="9.140625" style="1"/>
    <col min="15096" max="15096" width="12.7109375" style="1" customWidth="1"/>
    <col min="15097" max="15097" width="50.7109375" style="1" customWidth="1"/>
    <col min="15098" max="15111" width="15.7109375" style="1" customWidth="1"/>
    <col min="15112" max="15351" width="9.140625" style="1"/>
    <col min="15352" max="15352" width="12.7109375" style="1" customWidth="1"/>
    <col min="15353" max="15353" width="50.7109375" style="1" customWidth="1"/>
    <col min="15354" max="15367" width="15.7109375" style="1" customWidth="1"/>
    <col min="15368" max="15607" width="9.140625" style="1"/>
    <col min="15608" max="15608" width="12.7109375" style="1" customWidth="1"/>
    <col min="15609" max="15609" width="50.7109375" style="1" customWidth="1"/>
    <col min="15610" max="15623" width="15.7109375" style="1" customWidth="1"/>
    <col min="15624" max="15863" width="9.140625" style="1"/>
    <col min="15864" max="15864" width="12.7109375" style="1" customWidth="1"/>
    <col min="15865" max="15865" width="50.7109375" style="1" customWidth="1"/>
    <col min="15866" max="15879" width="15.7109375" style="1" customWidth="1"/>
    <col min="15880" max="16119" width="9.140625" style="1"/>
    <col min="16120" max="16120" width="12.7109375" style="1" customWidth="1"/>
    <col min="16121" max="16121" width="50.7109375" style="1" customWidth="1"/>
    <col min="16122" max="16135" width="15.7109375" style="1" customWidth="1"/>
    <col min="16136" max="16384" width="9.140625" style="1"/>
  </cols>
  <sheetData>
    <row r="1" spans="1:8" ht="15" x14ac:dyDescent="0.25">
      <c r="E1" s="20" t="s">
        <v>100</v>
      </c>
      <c r="F1" s="20"/>
    </row>
    <row r="2" spans="1:8" ht="62.25" customHeight="1" x14ac:dyDescent="0.2">
      <c r="E2" s="21" t="s">
        <v>99</v>
      </c>
      <c r="F2" s="21"/>
      <c r="G2" s="21"/>
    </row>
    <row r="3" spans="1:8" ht="18" x14ac:dyDescent="0.25">
      <c r="B3" s="18" t="s">
        <v>96</v>
      </c>
      <c r="C3" s="18"/>
      <c r="D3" s="18"/>
      <c r="E3" s="18"/>
      <c r="F3" s="18"/>
      <c r="G3" s="18"/>
    </row>
    <row r="4" spans="1:8" x14ac:dyDescent="0.2">
      <c r="B4" s="19" t="s">
        <v>3</v>
      </c>
      <c r="C4" s="19"/>
      <c r="D4" s="19"/>
      <c r="E4" s="19"/>
      <c r="F4" s="19"/>
      <c r="G4" s="19"/>
    </row>
    <row r="5" spans="1:8" x14ac:dyDescent="0.2">
      <c r="G5" s="2" t="s">
        <v>2</v>
      </c>
    </row>
    <row r="6" spans="1:8" s="4" customFormat="1" ht="51" x14ac:dyDescent="0.2">
      <c r="A6" s="11"/>
      <c r="B6" s="3" t="s">
        <v>0</v>
      </c>
      <c r="C6" s="3" t="s">
        <v>1</v>
      </c>
      <c r="D6" s="3" t="s">
        <v>92</v>
      </c>
      <c r="E6" s="3" t="s">
        <v>93</v>
      </c>
      <c r="F6" s="3" t="s">
        <v>94</v>
      </c>
      <c r="G6" s="3" t="s">
        <v>95</v>
      </c>
    </row>
    <row r="7" spans="1:8" x14ac:dyDescent="0.2">
      <c r="A7" s="12"/>
      <c r="B7" s="5">
        <v>1</v>
      </c>
      <c r="C7" s="5">
        <v>2</v>
      </c>
      <c r="D7" s="5">
        <v>5</v>
      </c>
      <c r="E7" s="5">
        <v>8</v>
      </c>
      <c r="F7" s="5">
        <v>15</v>
      </c>
      <c r="G7" s="5">
        <v>16</v>
      </c>
    </row>
    <row r="8" spans="1:8" x14ac:dyDescent="0.2">
      <c r="A8" s="13">
        <v>1</v>
      </c>
      <c r="B8" s="14" t="s">
        <v>4</v>
      </c>
      <c r="C8" s="15" t="s">
        <v>5</v>
      </c>
      <c r="D8" s="16">
        <v>7836021</v>
      </c>
      <c r="E8" s="16">
        <v>6633388.0600000015</v>
      </c>
      <c r="F8" s="17">
        <f t="shared" ref="F8:F39" si="0">D8-E8</f>
        <v>1202632.9399999985</v>
      </c>
      <c r="G8" s="17">
        <f t="shared" ref="G8:G39" si="1">IF(D8=0,0,(E8/D8)*100)</f>
        <v>84.652504887365694</v>
      </c>
      <c r="H8" s="6"/>
    </row>
    <row r="9" spans="1:8" ht="63.75" x14ac:dyDescent="0.2">
      <c r="A9" s="13">
        <v>1</v>
      </c>
      <c r="B9" s="14" t="s">
        <v>6</v>
      </c>
      <c r="C9" s="15" t="s">
        <v>7</v>
      </c>
      <c r="D9" s="16">
        <v>5076490</v>
      </c>
      <c r="E9" s="16">
        <v>4766519.3000000017</v>
      </c>
      <c r="F9" s="17">
        <f t="shared" si="0"/>
        <v>309970.69999999832</v>
      </c>
      <c r="G9" s="17">
        <f t="shared" si="1"/>
        <v>93.893995654477834</v>
      </c>
      <c r="H9" s="6"/>
    </row>
    <row r="10" spans="1:8" x14ac:dyDescent="0.2">
      <c r="A10" s="13">
        <v>0</v>
      </c>
      <c r="B10" s="14" t="s">
        <v>8</v>
      </c>
      <c r="C10" s="15" t="s">
        <v>9</v>
      </c>
      <c r="D10" s="16">
        <v>3525400</v>
      </c>
      <c r="E10" s="16">
        <v>3523140.79</v>
      </c>
      <c r="F10" s="17">
        <f t="shared" si="0"/>
        <v>2259.2099999999627</v>
      </c>
      <c r="G10" s="17">
        <f t="shared" si="1"/>
        <v>99.935916208089864</v>
      </c>
      <c r="H10" s="6"/>
    </row>
    <row r="11" spans="1:8" x14ac:dyDescent="0.2">
      <c r="A11" s="13">
        <v>0</v>
      </c>
      <c r="B11" s="14" t="s">
        <v>10</v>
      </c>
      <c r="C11" s="15" t="s">
        <v>11</v>
      </c>
      <c r="D11" s="16">
        <v>826000</v>
      </c>
      <c r="E11" s="16">
        <v>722435.42</v>
      </c>
      <c r="F11" s="17">
        <f t="shared" si="0"/>
        <v>103564.57999999996</v>
      </c>
      <c r="G11" s="17">
        <f t="shared" si="1"/>
        <v>87.461915254237283</v>
      </c>
      <c r="H11" s="6"/>
    </row>
    <row r="12" spans="1:8" x14ac:dyDescent="0.2">
      <c r="A12" s="13">
        <v>0</v>
      </c>
      <c r="B12" s="14" t="s">
        <v>12</v>
      </c>
      <c r="C12" s="15" t="s">
        <v>13</v>
      </c>
      <c r="D12" s="16">
        <v>279900</v>
      </c>
      <c r="E12" s="16">
        <v>157147.9</v>
      </c>
      <c r="F12" s="17">
        <f t="shared" si="0"/>
        <v>122752.1</v>
      </c>
      <c r="G12" s="17">
        <f t="shared" si="1"/>
        <v>56.144301536262951</v>
      </c>
      <c r="H12" s="6"/>
    </row>
    <row r="13" spans="1:8" x14ac:dyDescent="0.2">
      <c r="A13" s="13">
        <v>0</v>
      </c>
      <c r="B13" s="14" t="s">
        <v>14</v>
      </c>
      <c r="C13" s="15" t="s">
        <v>15</v>
      </c>
      <c r="D13" s="16">
        <v>65125</v>
      </c>
      <c r="E13" s="16">
        <v>52750.98</v>
      </c>
      <c r="F13" s="17">
        <f t="shared" si="0"/>
        <v>12374.019999999997</v>
      </c>
      <c r="G13" s="17">
        <f t="shared" si="1"/>
        <v>80.999585412667955</v>
      </c>
      <c r="H13" s="6"/>
    </row>
    <row r="14" spans="1:8" x14ac:dyDescent="0.2">
      <c r="A14" s="13">
        <v>0</v>
      </c>
      <c r="B14" s="14" t="s">
        <v>16</v>
      </c>
      <c r="C14" s="15" t="s">
        <v>17</v>
      </c>
      <c r="D14" s="16">
        <v>8100</v>
      </c>
      <c r="E14" s="16">
        <v>0</v>
      </c>
      <c r="F14" s="17">
        <f t="shared" si="0"/>
        <v>8100</v>
      </c>
      <c r="G14" s="17">
        <f t="shared" si="1"/>
        <v>0</v>
      </c>
      <c r="H14" s="6"/>
    </row>
    <row r="15" spans="1:8" x14ac:dyDescent="0.2">
      <c r="A15" s="13">
        <v>0</v>
      </c>
      <c r="B15" s="14" t="s">
        <v>18</v>
      </c>
      <c r="C15" s="15" t="s">
        <v>19</v>
      </c>
      <c r="D15" s="16">
        <v>2030</v>
      </c>
      <c r="E15" s="16">
        <v>490</v>
      </c>
      <c r="F15" s="17">
        <f t="shared" si="0"/>
        <v>1540</v>
      </c>
      <c r="G15" s="17">
        <f t="shared" si="1"/>
        <v>24.137931034482758</v>
      </c>
      <c r="H15" s="6"/>
    </row>
    <row r="16" spans="1:8" x14ac:dyDescent="0.2">
      <c r="A16" s="13">
        <v>0</v>
      </c>
      <c r="B16" s="14" t="s">
        <v>20</v>
      </c>
      <c r="C16" s="15" t="s">
        <v>21</v>
      </c>
      <c r="D16" s="16">
        <v>48335</v>
      </c>
      <c r="E16" s="16">
        <v>32881.440000000002</v>
      </c>
      <c r="F16" s="17">
        <f t="shared" si="0"/>
        <v>15453.559999999998</v>
      </c>
      <c r="G16" s="17">
        <f t="shared" si="1"/>
        <v>68.028219716561495</v>
      </c>
      <c r="H16" s="6"/>
    </row>
    <row r="17" spans="1:8" x14ac:dyDescent="0.2">
      <c r="A17" s="13">
        <v>0</v>
      </c>
      <c r="B17" s="14" t="s">
        <v>22</v>
      </c>
      <c r="C17" s="15" t="s">
        <v>23</v>
      </c>
      <c r="D17" s="16">
        <v>101100</v>
      </c>
      <c r="E17" s="16">
        <v>84016.37</v>
      </c>
      <c r="F17" s="17">
        <f t="shared" si="0"/>
        <v>17083.630000000005</v>
      </c>
      <c r="G17" s="17">
        <f t="shared" si="1"/>
        <v>83.102245301681492</v>
      </c>
      <c r="H17" s="6"/>
    </row>
    <row r="18" spans="1:8" ht="25.5" x14ac:dyDescent="0.2">
      <c r="A18" s="13">
        <v>0</v>
      </c>
      <c r="B18" s="14" t="s">
        <v>24</v>
      </c>
      <c r="C18" s="15" t="s">
        <v>25</v>
      </c>
      <c r="D18" s="16">
        <v>52500</v>
      </c>
      <c r="E18" s="16">
        <v>52492.5</v>
      </c>
      <c r="F18" s="17">
        <f t="shared" si="0"/>
        <v>7.5</v>
      </c>
      <c r="G18" s="17">
        <f t="shared" si="1"/>
        <v>99.985714285714295</v>
      </c>
      <c r="H18" s="6"/>
    </row>
    <row r="19" spans="1:8" ht="25.5" x14ac:dyDescent="0.2">
      <c r="A19" s="13">
        <v>0</v>
      </c>
      <c r="B19" s="14" t="s">
        <v>26</v>
      </c>
      <c r="C19" s="15" t="s">
        <v>27</v>
      </c>
      <c r="D19" s="16">
        <v>8000</v>
      </c>
      <c r="E19" s="16">
        <v>0</v>
      </c>
      <c r="F19" s="17">
        <f t="shared" si="0"/>
        <v>8000</v>
      </c>
      <c r="G19" s="17">
        <f t="shared" si="1"/>
        <v>0</v>
      </c>
      <c r="H19" s="6"/>
    </row>
    <row r="20" spans="1:8" x14ac:dyDescent="0.2">
      <c r="A20" s="13">
        <v>0</v>
      </c>
      <c r="B20" s="14" t="s">
        <v>28</v>
      </c>
      <c r="C20" s="15" t="s">
        <v>29</v>
      </c>
      <c r="D20" s="16">
        <v>20000</v>
      </c>
      <c r="E20" s="16">
        <v>6063.9</v>
      </c>
      <c r="F20" s="17">
        <f t="shared" si="0"/>
        <v>13936.1</v>
      </c>
      <c r="G20" s="17">
        <f t="shared" si="1"/>
        <v>30.319499999999998</v>
      </c>
      <c r="H20" s="6"/>
    </row>
    <row r="21" spans="1:8" ht="25.5" x14ac:dyDescent="0.2">
      <c r="A21" s="13">
        <v>0</v>
      </c>
      <c r="B21" s="14" t="s">
        <v>30</v>
      </c>
      <c r="C21" s="15" t="s">
        <v>31</v>
      </c>
      <c r="D21" s="16">
        <v>140000</v>
      </c>
      <c r="E21" s="16">
        <v>135100</v>
      </c>
      <c r="F21" s="17">
        <f t="shared" si="0"/>
        <v>4900</v>
      </c>
      <c r="G21" s="17">
        <f t="shared" si="1"/>
        <v>96.5</v>
      </c>
      <c r="H21" s="6"/>
    </row>
    <row r="22" spans="1:8" ht="38.25" x14ac:dyDescent="0.2">
      <c r="A22" s="13">
        <v>1</v>
      </c>
      <c r="B22" s="14" t="s">
        <v>32</v>
      </c>
      <c r="C22" s="15" t="s">
        <v>33</v>
      </c>
      <c r="D22" s="16">
        <v>1471</v>
      </c>
      <c r="E22" s="16">
        <v>1371.61</v>
      </c>
      <c r="F22" s="17">
        <f t="shared" si="0"/>
        <v>99.3900000000001</v>
      </c>
      <c r="G22" s="17">
        <f t="shared" si="1"/>
        <v>93.243371855880341</v>
      </c>
      <c r="H22" s="6"/>
    </row>
    <row r="23" spans="1:8" x14ac:dyDescent="0.2">
      <c r="A23" s="13">
        <v>0</v>
      </c>
      <c r="B23" s="14" t="s">
        <v>34</v>
      </c>
      <c r="C23" s="15" t="s">
        <v>35</v>
      </c>
      <c r="D23" s="16">
        <v>1471</v>
      </c>
      <c r="E23" s="16">
        <v>1371.61</v>
      </c>
      <c r="F23" s="17">
        <f t="shared" si="0"/>
        <v>99.3900000000001</v>
      </c>
      <c r="G23" s="17">
        <f t="shared" si="1"/>
        <v>93.243371855880341</v>
      </c>
      <c r="H23" s="6"/>
    </row>
    <row r="24" spans="1:8" ht="76.5" x14ac:dyDescent="0.2">
      <c r="A24" s="13">
        <v>1</v>
      </c>
      <c r="B24" s="14" t="s">
        <v>36</v>
      </c>
      <c r="C24" s="15" t="s">
        <v>37</v>
      </c>
      <c r="D24" s="16">
        <v>68000</v>
      </c>
      <c r="E24" s="16">
        <v>31336.92</v>
      </c>
      <c r="F24" s="17">
        <f t="shared" si="0"/>
        <v>36663.08</v>
      </c>
      <c r="G24" s="17">
        <f t="shared" si="1"/>
        <v>46.083705882352938</v>
      </c>
      <c r="H24" s="6"/>
    </row>
    <row r="25" spans="1:8" x14ac:dyDescent="0.2">
      <c r="A25" s="13">
        <v>0</v>
      </c>
      <c r="B25" s="14" t="s">
        <v>34</v>
      </c>
      <c r="C25" s="15" t="s">
        <v>35</v>
      </c>
      <c r="D25" s="16">
        <v>68000</v>
      </c>
      <c r="E25" s="16">
        <v>31336.92</v>
      </c>
      <c r="F25" s="17">
        <f t="shared" si="0"/>
        <v>36663.08</v>
      </c>
      <c r="G25" s="17">
        <f t="shared" si="1"/>
        <v>46.083705882352938</v>
      </c>
      <c r="H25" s="6"/>
    </row>
    <row r="26" spans="1:8" ht="25.5" x14ac:dyDescent="0.2">
      <c r="A26" s="13">
        <v>1</v>
      </c>
      <c r="B26" s="14" t="s">
        <v>38</v>
      </c>
      <c r="C26" s="15" t="s">
        <v>39</v>
      </c>
      <c r="D26" s="16">
        <v>292000</v>
      </c>
      <c r="E26" s="16">
        <v>122000</v>
      </c>
      <c r="F26" s="17">
        <f t="shared" si="0"/>
        <v>170000</v>
      </c>
      <c r="G26" s="17">
        <f t="shared" si="1"/>
        <v>41.780821917808218</v>
      </c>
      <c r="H26" s="6"/>
    </row>
    <row r="27" spans="1:8" x14ac:dyDescent="0.2">
      <c r="A27" s="13">
        <v>0</v>
      </c>
      <c r="B27" s="14" t="s">
        <v>34</v>
      </c>
      <c r="C27" s="15" t="s">
        <v>35</v>
      </c>
      <c r="D27" s="16">
        <v>292000</v>
      </c>
      <c r="E27" s="16">
        <v>122000</v>
      </c>
      <c r="F27" s="17">
        <f t="shared" si="0"/>
        <v>170000</v>
      </c>
      <c r="G27" s="17">
        <f t="shared" si="1"/>
        <v>41.780821917808218</v>
      </c>
      <c r="H27" s="6"/>
    </row>
    <row r="28" spans="1:8" x14ac:dyDescent="0.2">
      <c r="A28" s="13">
        <v>1</v>
      </c>
      <c r="B28" s="14" t="s">
        <v>40</v>
      </c>
      <c r="C28" s="15" t="s">
        <v>41</v>
      </c>
      <c r="D28" s="16">
        <v>137250</v>
      </c>
      <c r="E28" s="16">
        <v>92656.67</v>
      </c>
      <c r="F28" s="17">
        <f t="shared" si="0"/>
        <v>44593.33</v>
      </c>
      <c r="G28" s="17">
        <f t="shared" si="1"/>
        <v>67.509413479052824</v>
      </c>
      <c r="H28" s="6"/>
    </row>
    <row r="29" spans="1:8" x14ac:dyDescent="0.2">
      <c r="A29" s="13">
        <v>0</v>
      </c>
      <c r="B29" s="14" t="s">
        <v>8</v>
      </c>
      <c r="C29" s="15" t="s">
        <v>9</v>
      </c>
      <c r="D29" s="16">
        <v>100000</v>
      </c>
      <c r="E29" s="16">
        <v>75435.259999999995</v>
      </c>
      <c r="F29" s="17">
        <f t="shared" si="0"/>
        <v>24564.740000000005</v>
      </c>
      <c r="G29" s="17">
        <f t="shared" si="1"/>
        <v>75.43526</v>
      </c>
      <c r="H29" s="6"/>
    </row>
    <row r="30" spans="1:8" x14ac:dyDescent="0.2">
      <c r="A30" s="13">
        <v>0</v>
      </c>
      <c r="B30" s="14" t="s">
        <v>10</v>
      </c>
      <c r="C30" s="15" t="s">
        <v>11</v>
      </c>
      <c r="D30" s="16">
        <v>33250</v>
      </c>
      <c r="E30" s="16">
        <v>17221.41</v>
      </c>
      <c r="F30" s="17">
        <f t="shared" si="0"/>
        <v>16028.59</v>
      </c>
      <c r="G30" s="17">
        <f t="shared" si="1"/>
        <v>51.793714285714287</v>
      </c>
      <c r="H30" s="6"/>
    </row>
    <row r="31" spans="1:8" x14ac:dyDescent="0.2">
      <c r="A31" s="13">
        <v>0</v>
      </c>
      <c r="B31" s="14" t="s">
        <v>12</v>
      </c>
      <c r="C31" s="15" t="s">
        <v>13</v>
      </c>
      <c r="D31" s="16">
        <v>4000</v>
      </c>
      <c r="E31" s="16">
        <v>0</v>
      </c>
      <c r="F31" s="17">
        <f t="shared" si="0"/>
        <v>4000</v>
      </c>
      <c r="G31" s="17">
        <f t="shared" si="1"/>
        <v>0</v>
      </c>
      <c r="H31" s="6"/>
    </row>
    <row r="32" spans="1:8" ht="38.25" x14ac:dyDescent="0.2">
      <c r="A32" s="13">
        <v>1</v>
      </c>
      <c r="B32" s="14" t="s">
        <v>42</v>
      </c>
      <c r="C32" s="15" t="s">
        <v>43</v>
      </c>
      <c r="D32" s="16">
        <v>910560</v>
      </c>
      <c r="E32" s="16">
        <v>771757.65</v>
      </c>
      <c r="F32" s="17">
        <f t="shared" si="0"/>
        <v>138802.34999999998</v>
      </c>
      <c r="G32" s="17">
        <f t="shared" si="1"/>
        <v>84.756375197680555</v>
      </c>
      <c r="H32" s="6"/>
    </row>
    <row r="33" spans="1:8" x14ac:dyDescent="0.2">
      <c r="A33" s="13">
        <v>0</v>
      </c>
      <c r="B33" s="14" t="s">
        <v>8</v>
      </c>
      <c r="C33" s="15" t="s">
        <v>9</v>
      </c>
      <c r="D33" s="16">
        <v>481720</v>
      </c>
      <c r="E33" s="16">
        <v>467625.75</v>
      </c>
      <c r="F33" s="17">
        <f t="shared" si="0"/>
        <v>14094.25</v>
      </c>
      <c r="G33" s="17">
        <f t="shared" si="1"/>
        <v>97.074182097484012</v>
      </c>
      <c r="H33" s="6"/>
    </row>
    <row r="34" spans="1:8" x14ac:dyDescent="0.2">
      <c r="A34" s="13">
        <v>0</v>
      </c>
      <c r="B34" s="14" t="s">
        <v>10</v>
      </c>
      <c r="C34" s="15" t="s">
        <v>11</v>
      </c>
      <c r="D34" s="16">
        <v>141326</v>
      </c>
      <c r="E34" s="16">
        <v>141212.28</v>
      </c>
      <c r="F34" s="17">
        <f t="shared" si="0"/>
        <v>113.72000000000116</v>
      </c>
      <c r="G34" s="17">
        <f t="shared" si="1"/>
        <v>99.919533560703627</v>
      </c>
      <c r="H34" s="6"/>
    </row>
    <row r="35" spans="1:8" x14ac:dyDescent="0.2">
      <c r="A35" s="13">
        <v>0</v>
      </c>
      <c r="B35" s="14" t="s">
        <v>12</v>
      </c>
      <c r="C35" s="15" t="s">
        <v>13</v>
      </c>
      <c r="D35" s="16">
        <v>12000</v>
      </c>
      <c r="E35" s="16">
        <v>2058</v>
      </c>
      <c r="F35" s="17">
        <f t="shared" si="0"/>
        <v>9942</v>
      </c>
      <c r="G35" s="17">
        <f t="shared" si="1"/>
        <v>17.150000000000002</v>
      </c>
      <c r="H35" s="6"/>
    </row>
    <row r="36" spans="1:8" x14ac:dyDescent="0.2">
      <c r="A36" s="13">
        <v>0</v>
      </c>
      <c r="B36" s="14" t="s">
        <v>14</v>
      </c>
      <c r="C36" s="15" t="s">
        <v>15</v>
      </c>
      <c r="D36" s="16">
        <v>5000</v>
      </c>
      <c r="E36" s="16">
        <v>0</v>
      </c>
      <c r="F36" s="17">
        <f t="shared" si="0"/>
        <v>5000</v>
      </c>
      <c r="G36" s="17">
        <f t="shared" si="1"/>
        <v>0</v>
      </c>
      <c r="H36" s="6"/>
    </row>
    <row r="37" spans="1:8" x14ac:dyDescent="0.2">
      <c r="A37" s="13">
        <v>0</v>
      </c>
      <c r="B37" s="14" t="s">
        <v>16</v>
      </c>
      <c r="C37" s="15" t="s">
        <v>17</v>
      </c>
      <c r="D37" s="16">
        <v>1500</v>
      </c>
      <c r="E37" s="16">
        <v>0</v>
      </c>
      <c r="F37" s="17">
        <f t="shared" si="0"/>
        <v>1500</v>
      </c>
      <c r="G37" s="17">
        <f t="shared" si="1"/>
        <v>0</v>
      </c>
      <c r="H37" s="6"/>
    </row>
    <row r="38" spans="1:8" x14ac:dyDescent="0.2">
      <c r="A38" s="13">
        <v>0</v>
      </c>
      <c r="B38" s="14" t="s">
        <v>18</v>
      </c>
      <c r="C38" s="15" t="s">
        <v>19</v>
      </c>
      <c r="D38" s="16">
        <v>8680</v>
      </c>
      <c r="E38" s="16">
        <v>3220</v>
      </c>
      <c r="F38" s="17">
        <f t="shared" si="0"/>
        <v>5460</v>
      </c>
      <c r="G38" s="17">
        <f t="shared" si="1"/>
        <v>37.096774193548384</v>
      </c>
      <c r="H38" s="6"/>
    </row>
    <row r="39" spans="1:8" x14ac:dyDescent="0.2">
      <c r="A39" s="13">
        <v>0</v>
      </c>
      <c r="B39" s="14" t="s">
        <v>20</v>
      </c>
      <c r="C39" s="15" t="s">
        <v>21</v>
      </c>
      <c r="D39" s="16">
        <v>185934</v>
      </c>
      <c r="E39" s="16">
        <v>87651.62</v>
      </c>
      <c r="F39" s="17">
        <f t="shared" si="0"/>
        <v>98282.38</v>
      </c>
      <c r="G39" s="17">
        <f t="shared" si="1"/>
        <v>47.141254423612679</v>
      </c>
      <c r="H39" s="6"/>
    </row>
    <row r="40" spans="1:8" ht="25.5" x14ac:dyDescent="0.2">
      <c r="A40" s="13">
        <v>0</v>
      </c>
      <c r="B40" s="14" t="s">
        <v>24</v>
      </c>
      <c r="C40" s="15" t="s">
        <v>25</v>
      </c>
      <c r="D40" s="16">
        <v>74400</v>
      </c>
      <c r="E40" s="16">
        <v>69990</v>
      </c>
      <c r="F40" s="17">
        <f t="shared" ref="F40:F71" si="2">D40-E40</f>
        <v>4410</v>
      </c>
      <c r="G40" s="17">
        <f t="shared" ref="G40:G71" si="3">IF(D40=0,0,(E40/D40)*100)</f>
        <v>94.072580645161281</v>
      </c>
      <c r="H40" s="6"/>
    </row>
    <row r="41" spans="1:8" ht="38.25" x14ac:dyDescent="0.2">
      <c r="A41" s="13">
        <v>1</v>
      </c>
      <c r="B41" s="14" t="s">
        <v>44</v>
      </c>
      <c r="C41" s="15" t="s">
        <v>45</v>
      </c>
      <c r="D41" s="16">
        <v>74100</v>
      </c>
      <c r="E41" s="16">
        <v>54274.64</v>
      </c>
      <c r="F41" s="17">
        <f t="shared" si="2"/>
        <v>19825.36</v>
      </c>
      <c r="G41" s="17">
        <f t="shared" si="3"/>
        <v>73.245128205128211</v>
      </c>
      <c r="H41" s="6"/>
    </row>
    <row r="42" spans="1:8" x14ac:dyDescent="0.2">
      <c r="A42" s="13">
        <v>0</v>
      </c>
      <c r="B42" s="14" t="s">
        <v>8</v>
      </c>
      <c r="C42" s="15" t="s">
        <v>9</v>
      </c>
      <c r="D42" s="16">
        <v>55300</v>
      </c>
      <c r="E42" s="16">
        <v>44436.639999999999</v>
      </c>
      <c r="F42" s="17">
        <f t="shared" si="2"/>
        <v>10863.36</v>
      </c>
      <c r="G42" s="17">
        <f t="shared" si="3"/>
        <v>80.355587703435802</v>
      </c>
      <c r="H42" s="6"/>
    </row>
    <row r="43" spans="1:8" x14ac:dyDescent="0.2">
      <c r="A43" s="13">
        <v>0</v>
      </c>
      <c r="B43" s="14" t="s">
        <v>10</v>
      </c>
      <c r="C43" s="15" t="s">
        <v>11</v>
      </c>
      <c r="D43" s="16">
        <v>18800</v>
      </c>
      <c r="E43" s="16">
        <v>9838</v>
      </c>
      <c r="F43" s="17">
        <f t="shared" si="2"/>
        <v>8962</v>
      </c>
      <c r="G43" s="17">
        <f t="shared" si="3"/>
        <v>52.329787234042556</v>
      </c>
      <c r="H43" s="6"/>
    </row>
    <row r="44" spans="1:8" ht="25.5" x14ac:dyDescent="0.2">
      <c r="A44" s="13">
        <v>1</v>
      </c>
      <c r="B44" s="14" t="s">
        <v>46</v>
      </c>
      <c r="C44" s="15" t="s">
        <v>47</v>
      </c>
      <c r="D44" s="16">
        <v>382250</v>
      </c>
      <c r="E44" s="16">
        <v>319591.78999999998</v>
      </c>
      <c r="F44" s="17">
        <f t="shared" si="2"/>
        <v>62658.210000000021</v>
      </c>
      <c r="G44" s="17">
        <f t="shared" si="3"/>
        <v>83.608054937867877</v>
      </c>
      <c r="H44" s="6"/>
    </row>
    <row r="45" spans="1:8" x14ac:dyDescent="0.2">
      <c r="A45" s="13">
        <v>0</v>
      </c>
      <c r="B45" s="14" t="s">
        <v>8</v>
      </c>
      <c r="C45" s="15" t="s">
        <v>9</v>
      </c>
      <c r="D45" s="16">
        <v>114600</v>
      </c>
      <c r="E45" s="16">
        <v>113187.5</v>
      </c>
      <c r="F45" s="17">
        <f t="shared" si="2"/>
        <v>1412.5</v>
      </c>
      <c r="G45" s="17">
        <f t="shared" si="3"/>
        <v>98.767452006980804</v>
      </c>
      <c r="H45" s="6"/>
    </row>
    <row r="46" spans="1:8" x14ac:dyDescent="0.2">
      <c r="A46" s="13">
        <v>0</v>
      </c>
      <c r="B46" s="14" t="s">
        <v>10</v>
      </c>
      <c r="C46" s="15" t="s">
        <v>11</v>
      </c>
      <c r="D46" s="16">
        <v>34099</v>
      </c>
      <c r="E46" s="16">
        <v>32510.5</v>
      </c>
      <c r="F46" s="17">
        <f t="shared" si="2"/>
        <v>1588.5</v>
      </c>
      <c r="G46" s="17">
        <f t="shared" si="3"/>
        <v>95.341505616000461</v>
      </c>
      <c r="H46" s="6"/>
    </row>
    <row r="47" spans="1:8" x14ac:dyDescent="0.2">
      <c r="A47" s="13">
        <v>0</v>
      </c>
      <c r="B47" s="14" t="s">
        <v>12</v>
      </c>
      <c r="C47" s="15" t="s">
        <v>13</v>
      </c>
      <c r="D47" s="16">
        <v>51000</v>
      </c>
      <c r="E47" s="16">
        <v>40171</v>
      </c>
      <c r="F47" s="17">
        <f t="shared" si="2"/>
        <v>10829</v>
      </c>
      <c r="G47" s="17">
        <f t="shared" si="3"/>
        <v>78.766666666666666</v>
      </c>
      <c r="H47" s="6"/>
    </row>
    <row r="48" spans="1:8" x14ac:dyDescent="0.2">
      <c r="A48" s="13">
        <v>0</v>
      </c>
      <c r="B48" s="14" t="s">
        <v>14</v>
      </c>
      <c r="C48" s="15" t="s">
        <v>15</v>
      </c>
      <c r="D48" s="16">
        <v>25000</v>
      </c>
      <c r="E48" s="16">
        <v>0</v>
      </c>
      <c r="F48" s="17">
        <f t="shared" si="2"/>
        <v>25000</v>
      </c>
      <c r="G48" s="17">
        <f t="shared" si="3"/>
        <v>0</v>
      </c>
      <c r="H48" s="6"/>
    </row>
    <row r="49" spans="1:8" x14ac:dyDescent="0.2">
      <c r="A49" s="13">
        <v>0</v>
      </c>
      <c r="B49" s="14" t="s">
        <v>20</v>
      </c>
      <c r="C49" s="15" t="s">
        <v>21</v>
      </c>
      <c r="D49" s="16">
        <v>127551</v>
      </c>
      <c r="E49" s="16">
        <v>117047.79</v>
      </c>
      <c r="F49" s="17">
        <f t="shared" si="2"/>
        <v>10503.210000000006</v>
      </c>
      <c r="G49" s="17">
        <f t="shared" si="3"/>
        <v>91.765482042477117</v>
      </c>
      <c r="H49" s="6"/>
    </row>
    <row r="50" spans="1:8" ht="25.5" x14ac:dyDescent="0.2">
      <c r="A50" s="13">
        <v>0</v>
      </c>
      <c r="B50" s="14" t="s">
        <v>30</v>
      </c>
      <c r="C50" s="15" t="s">
        <v>31</v>
      </c>
      <c r="D50" s="16">
        <v>30000</v>
      </c>
      <c r="E50" s="16">
        <v>16675</v>
      </c>
      <c r="F50" s="17">
        <f t="shared" si="2"/>
        <v>13325</v>
      </c>
      <c r="G50" s="17">
        <f t="shared" si="3"/>
        <v>55.583333333333329</v>
      </c>
      <c r="H50" s="6"/>
    </row>
    <row r="51" spans="1:8" x14ac:dyDescent="0.2">
      <c r="A51" s="13">
        <v>1</v>
      </c>
      <c r="B51" s="14" t="s">
        <v>48</v>
      </c>
      <c r="C51" s="15" t="s">
        <v>49</v>
      </c>
      <c r="D51" s="16">
        <v>608900</v>
      </c>
      <c r="E51" s="16">
        <v>473879.48000000004</v>
      </c>
      <c r="F51" s="17">
        <f t="shared" si="2"/>
        <v>135020.51999999996</v>
      </c>
      <c r="G51" s="17">
        <f t="shared" si="3"/>
        <v>77.825501724421102</v>
      </c>
      <c r="H51" s="6"/>
    </row>
    <row r="52" spans="1:8" x14ac:dyDescent="0.2">
      <c r="A52" s="13">
        <v>0</v>
      </c>
      <c r="B52" s="14" t="s">
        <v>8</v>
      </c>
      <c r="C52" s="15" t="s">
        <v>9</v>
      </c>
      <c r="D52" s="16">
        <v>282000</v>
      </c>
      <c r="E52" s="16">
        <v>271970.83</v>
      </c>
      <c r="F52" s="17">
        <f t="shared" si="2"/>
        <v>10029.169999999984</v>
      </c>
      <c r="G52" s="17">
        <f t="shared" si="3"/>
        <v>96.443556737588651</v>
      </c>
      <c r="H52" s="6"/>
    </row>
    <row r="53" spans="1:8" x14ac:dyDescent="0.2">
      <c r="A53" s="13">
        <v>0</v>
      </c>
      <c r="B53" s="14" t="s">
        <v>10</v>
      </c>
      <c r="C53" s="15" t="s">
        <v>11</v>
      </c>
      <c r="D53" s="16">
        <v>87000</v>
      </c>
      <c r="E53" s="16">
        <v>78048.509999999995</v>
      </c>
      <c r="F53" s="17">
        <f t="shared" si="2"/>
        <v>8951.4900000000052</v>
      </c>
      <c r="G53" s="17">
        <f t="shared" si="3"/>
        <v>89.710931034482755</v>
      </c>
      <c r="H53" s="6"/>
    </row>
    <row r="54" spans="1:8" x14ac:dyDescent="0.2">
      <c r="A54" s="13">
        <v>0</v>
      </c>
      <c r="B54" s="14" t="s">
        <v>12</v>
      </c>
      <c r="C54" s="15" t="s">
        <v>13</v>
      </c>
      <c r="D54" s="16">
        <v>127200</v>
      </c>
      <c r="E54" s="16">
        <v>88975</v>
      </c>
      <c r="F54" s="17">
        <f t="shared" si="2"/>
        <v>38225</v>
      </c>
      <c r="G54" s="17">
        <f t="shared" si="3"/>
        <v>69.948899371069189</v>
      </c>
      <c r="H54" s="6"/>
    </row>
    <row r="55" spans="1:8" x14ac:dyDescent="0.2">
      <c r="A55" s="13">
        <v>0</v>
      </c>
      <c r="B55" s="14" t="s">
        <v>14</v>
      </c>
      <c r="C55" s="15" t="s">
        <v>15</v>
      </c>
      <c r="D55" s="16">
        <v>30000</v>
      </c>
      <c r="E55" s="16">
        <v>2850</v>
      </c>
      <c r="F55" s="17">
        <f t="shared" si="2"/>
        <v>27150</v>
      </c>
      <c r="G55" s="17">
        <f t="shared" si="3"/>
        <v>9.5</v>
      </c>
      <c r="H55" s="6"/>
    </row>
    <row r="56" spans="1:8" x14ac:dyDescent="0.2">
      <c r="A56" s="13">
        <v>0</v>
      </c>
      <c r="B56" s="14" t="s">
        <v>20</v>
      </c>
      <c r="C56" s="15" t="s">
        <v>21</v>
      </c>
      <c r="D56" s="16">
        <v>82700</v>
      </c>
      <c r="E56" s="16">
        <v>32035.14</v>
      </c>
      <c r="F56" s="17">
        <f t="shared" si="2"/>
        <v>50664.86</v>
      </c>
      <c r="G56" s="17">
        <f t="shared" si="3"/>
        <v>38.736565900846429</v>
      </c>
      <c r="H56" s="6"/>
    </row>
    <row r="57" spans="1:8" ht="25.5" x14ac:dyDescent="0.2">
      <c r="A57" s="13">
        <v>1</v>
      </c>
      <c r="B57" s="14" t="s">
        <v>50</v>
      </c>
      <c r="C57" s="15" t="s">
        <v>51</v>
      </c>
      <c r="D57" s="16">
        <v>285000</v>
      </c>
      <c r="E57" s="16">
        <v>0</v>
      </c>
      <c r="F57" s="17">
        <f t="shared" si="2"/>
        <v>285000</v>
      </c>
      <c r="G57" s="17">
        <f t="shared" si="3"/>
        <v>0</v>
      </c>
      <c r="H57" s="6"/>
    </row>
    <row r="58" spans="1:8" x14ac:dyDescent="0.2">
      <c r="A58" s="13">
        <v>0</v>
      </c>
      <c r="B58" s="14" t="s">
        <v>12</v>
      </c>
      <c r="C58" s="15" t="s">
        <v>13</v>
      </c>
      <c r="D58" s="16">
        <v>100000</v>
      </c>
      <c r="E58" s="16">
        <v>0</v>
      </c>
      <c r="F58" s="17">
        <f t="shared" si="2"/>
        <v>100000</v>
      </c>
      <c r="G58" s="17">
        <f t="shared" si="3"/>
        <v>0</v>
      </c>
      <c r="H58" s="6"/>
    </row>
    <row r="59" spans="1:8" x14ac:dyDescent="0.2">
      <c r="A59" s="13">
        <v>0</v>
      </c>
      <c r="B59" s="14" t="s">
        <v>14</v>
      </c>
      <c r="C59" s="15" t="s">
        <v>15</v>
      </c>
      <c r="D59" s="16">
        <v>185000</v>
      </c>
      <c r="E59" s="16">
        <v>0</v>
      </c>
      <c r="F59" s="17">
        <f t="shared" si="2"/>
        <v>185000</v>
      </c>
      <c r="G59" s="17">
        <f t="shared" si="3"/>
        <v>0</v>
      </c>
      <c r="H59" s="6"/>
    </row>
    <row r="60" spans="1:8" x14ac:dyDescent="0.2">
      <c r="A60" s="13">
        <v>1</v>
      </c>
      <c r="B60" s="14" t="s">
        <v>52</v>
      </c>
      <c r="C60" s="15" t="s">
        <v>53</v>
      </c>
      <c r="D60" s="16">
        <v>16879452.59</v>
      </c>
      <c r="E60" s="16">
        <v>16151908.73</v>
      </c>
      <c r="F60" s="17">
        <f t="shared" si="2"/>
        <v>727543.8599999994</v>
      </c>
      <c r="G60" s="17">
        <f t="shared" si="3"/>
        <v>95.68976626391887</v>
      </c>
      <c r="H60" s="6"/>
    </row>
    <row r="61" spans="1:8" ht="38.25" x14ac:dyDescent="0.2">
      <c r="A61" s="13">
        <v>1</v>
      </c>
      <c r="B61" s="14" t="s">
        <v>54</v>
      </c>
      <c r="C61" s="15" t="s">
        <v>55</v>
      </c>
      <c r="D61" s="16">
        <v>411040</v>
      </c>
      <c r="E61" s="16">
        <v>410539.7</v>
      </c>
      <c r="F61" s="17">
        <f t="shared" si="2"/>
        <v>500.29999999998836</v>
      </c>
      <c r="G61" s="17">
        <f t="shared" si="3"/>
        <v>99.878284351887885</v>
      </c>
      <c r="H61" s="6"/>
    </row>
    <row r="62" spans="1:8" x14ac:dyDescent="0.2">
      <c r="A62" s="13">
        <v>0</v>
      </c>
      <c r="B62" s="14" t="s">
        <v>8</v>
      </c>
      <c r="C62" s="15" t="s">
        <v>9</v>
      </c>
      <c r="D62" s="16">
        <v>336840</v>
      </c>
      <c r="E62" s="16">
        <v>336507.96</v>
      </c>
      <c r="F62" s="17">
        <f t="shared" si="2"/>
        <v>332.03999999997905</v>
      </c>
      <c r="G62" s="17">
        <f t="shared" si="3"/>
        <v>99.901425008906301</v>
      </c>
      <c r="H62" s="6"/>
    </row>
    <row r="63" spans="1:8" x14ac:dyDescent="0.2">
      <c r="A63" s="13">
        <v>0</v>
      </c>
      <c r="B63" s="14" t="s">
        <v>10</v>
      </c>
      <c r="C63" s="15" t="s">
        <v>11</v>
      </c>
      <c r="D63" s="16">
        <v>74200</v>
      </c>
      <c r="E63" s="16">
        <v>74031.740000000005</v>
      </c>
      <c r="F63" s="17">
        <f t="shared" si="2"/>
        <v>168.25999999999476</v>
      </c>
      <c r="G63" s="17">
        <f t="shared" si="3"/>
        <v>99.773234501347716</v>
      </c>
      <c r="H63" s="6"/>
    </row>
    <row r="64" spans="1:8" x14ac:dyDescent="0.2">
      <c r="A64" s="13">
        <v>1</v>
      </c>
      <c r="B64" s="14" t="s">
        <v>56</v>
      </c>
      <c r="C64" s="15" t="s">
        <v>57</v>
      </c>
      <c r="D64" s="16">
        <v>1662453</v>
      </c>
      <c r="E64" s="16">
        <v>1452820.9400000002</v>
      </c>
      <c r="F64" s="17">
        <f t="shared" si="2"/>
        <v>209632.05999999982</v>
      </c>
      <c r="G64" s="17">
        <f t="shared" si="3"/>
        <v>87.390196294271178</v>
      </c>
      <c r="H64" s="6"/>
    </row>
    <row r="65" spans="1:8" x14ac:dyDescent="0.2">
      <c r="A65" s="13">
        <v>0</v>
      </c>
      <c r="B65" s="14" t="s">
        <v>8</v>
      </c>
      <c r="C65" s="15" t="s">
        <v>9</v>
      </c>
      <c r="D65" s="16">
        <v>1036200</v>
      </c>
      <c r="E65" s="16">
        <v>964814.1</v>
      </c>
      <c r="F65" s="17">
        <f t="shared" si="2"/>
        <v>71385.900000000023</v>
      </c>
      <c r="G65" s="17">
        <f t="shared" si="3"/>
        <v>93.110799073537919</v>
      </c>
      <c r="H65" s="6"/>
    </row>
    <row r="66" spans="1:8" x14ac:dyDescent="0.2">
      <c r="A66" s="13">
        <v>0</v>
      </c>
      <c r="B66" s="14" t="s">
        <v>10</v>
      </c>
      <c r="C66" s="15" t="s">
        <v>11</v>
      </c>
      <c r="D66" s="16">
        <v>307100</v>
      </c>
      <c r="E66" s="16">
        <v>265680.19</v>
      </c>
      <c r="F66" s="17">
        <f t="shared" si="2"/>
        <v>41419.81</v>
      </c>
      <c r="G66" s="17">
        <f t="shared" si="3"/>
        <v>86.512598502116575</v>
      </c>
      <c r="H66" s="6"/>
    </row>
    <row r="67" spans="1:8" x14ac:dyDescent="0.2">
      <c r="A67" s="13">
        <v>0</v>
      </c>
      <c r="B67" s="14" t="s">
        <v>12</v>
      </c>
      <c r="C67" s="15" t="s">
        <v>13</v>
      </c>
      <c r="D67" s="16">
        <v>5160</v>
      </c>
      <c r="E67" s="16">
        <v>1000</v>
      </c>
      <c r="F67" s="17">
        <f t="shared" si="2"/>
        <v>4160</v>
      </c>
      <c r="G67" s="17">
        <f t="shared" si="3"/>
        <v>19.379844961240313</v>
      </c>
      <c r="H67" s="6"/>
    </row>
    <row r="68" spans="1:8" x14ac:dyDescent="0.2">
      <c r="A68" s="13">
        <v>0</v>
      </c>
      <c r="B68" s="14" t="s">
        <v>58</v>
      </c>
      <c r="C68" s="15" t="s">
        <v>59</v>
      </c>
      <c r="D68" s="16">
        <v>1500</v>
      </c>
      <c r="E68" s="16">
        <v>0</v>
      </c>
      <c r="F68" s="17">
        <f t="shared" si="2"/>
        <v>1500</v>
      </c>
      <c r="G68" s="17">
        <f t="shared" si="3"/>
        <v>0</v>
      </c>
      <c r="H68" s="6"/>
    </row>
    <row r="69" spans="1:8" x14ac:dyDescent="0.2">
      <c r="A69" s="13">
        <v>0</v>
      </c>
      <c r="B69" s="14" t="s">
        <v>60</v>
      </c>
      <c r="C69" s="15" t="s">
        <v>61</v>
      </c>
      <c r="D69" s="16">
        <v>14292.999999999993</v>
      </c>
      <c r="E69" s="16">
        <v>12857.25</v>
      </c>
      <c r="F69" s="17">
        <f t="shared" si="2"/>
        <v>1435.7499999999927</v>
      </c>
      <c r="G69" s="17">
        <f t="shared" si="3"/>
        <v>89.954873014762512</v>
      </c>
      <c r="H69" s="6"/>
    </row>
    <row r="70" spans="1:8" x14ac:dyDescent="0.2">
      <c r="A70" s="13">
        <v>0</v>
      </c>
      <c r="B70" s="14" t="s">
        <v>14</v>
      </c>
      <c r="C70" s="15" t="s">
        <v>15</v>
      </c>
      <c r="D70" s="16">
        <v>24000</v>
      </c>
      <c r="E70" s="16">
        <v>3124.8</v>
      </c>
      <c r="F70" s="17">
        <f t="shared" si="2"/>
        <v>20875.2</v>
      </c>
      <c r="G70" s="17">
        <f t="shared" si="3"/>
        <v>13.020000000000001</v>
      </c>
      <c r="H70" s="6"/>
    </row>
    <row r="71" spans="1:8" x14ac:dyDescent="0.2">
      <c r="A71" s="13">
        <v>0</v>
      </c>
      <c r="B71" s="14" t="s">
        <v>16</v>
      </c>
      <c r="C71" s="15" t="s">
        <v>17</v>
      </c>
      <c r="D71" s="16">
        <v>2900</v>
      </c>
      <c r="E71" s="16">
        <v>0</v>
      </c>
      <c r="F71" s="17">
        <f t="shared" si="2"/>
        <v>2900</v>
      </c>
      <c r="G71" s="17">
        <f t="shared" si="3"/>
        <v>0</v>
      </c>
      <c r="H71" s="6"/>
    </row>
    <row r="72" spans="1:8" x14ac:dyDescent="0.2">
      <c r="A72" s="13">
        <v>0</v>
      </c>
      <c r="B72" s="14" t="s">
        <v>18</v>
      </c>
      <c r="C72" s="15" t="s">
        <v>19</v>
      </c>
      <c r="D72" s="16">
        <v>4500</v>
      </c>
      <c r="E72" s="16">
        <v>0</v>
      </c>
      <c r="F72" s="17">
        <f t="shared" ref="F72:F103" si="4">D72-E72</f>
        <v>4500</v>
      </c>
      <c r="G72" s="17">
        <f t="shared" ref="G72:G103" si="5">IF(D72=0,0,(E72/D72)*100)</f>
        <v>0</v>
      </c>
      <c r="H72" s="6"/>
    </row>
    <row r="73" spans="1:8" x14ac:dyDescent="0.2">
      <c r="A73" s="13">
        <v>0</v>
      </c>
      <c r="B73" s="14" t="s">
        <v>20</v>
      </c>
      <c r="C73" s="15" t="s">
        <v>21</v>
      </c>
      <c r="D73" s="16">
        <v>76800</v>
      </c>
      <c r="E73" s="16">
        <v>15373.6</v>
      </c>
      <c r="F73" s="17">
        <f t="shared" si="4"/>
        <v>61426.400000000001</v>
      </c>
      <c r="G73" s="17">
        <f t="shared" si="5"/>
        <v>20.017708333333335</v>
      </c>
      <c r="H73" s="6"/>
    </row>
    <row r="74" spans="1:8" ht="25.5" x14ac:dyDescent="0.2">
      <c r="A74" s="13">
        <v>0</v>
      </c>
      <c r="B74" s="14" t="s">
        <v>24</v>
      </c>
      <c r="C74" s="15" t="s">
        <v>25</v>
      </c>
      <c r="D74" s="16">
        <v>190000</v>
      </c>
      <c r="E74" s="16">
        <v>189971</v>
      </c>
      <c r="F74" s="17">
        <f t="shared" si="4"/>
        <v>29</v>
      </c>
      <c r="G74" s="17">
        <f t="shared" si="5"/>
        <v>99.984736842105264</v>
      </c>
      <c r="H74" s="6"/>
    </row>
    <row r="75" spans="1:8" ht="25.5" x14ac:dyDescent="0.2">
      <c r="A75" s="13">
        <v>1</v>
      </c>
      <c r="B75" s="14" t="s">
        <v>62</v>
      </c>
      <c r="C75" s="15" t="s">
        <v>63</v>
      </c>
      <c r="D75" s="16">
        <v>4991688.2300000004</v>
      </c>
      <c r="E75" s="16">
        <v>4506225.4800000004</v>
      </c>
      <c r="F75" s="17">
        <f t="shared" si="4"/>
        <v>485462.75</v>
      </c>
      <c r="G75" s="17">
        <f t="shared" si="5"/>
        <v>90.27457790567982</v>
      </c>
      <c r="H75" s="6"/>
    </row>
    <row r="76" spans="1:8" x14ac:dyDescent="0.2">
      <c r="A76" s="13">
        <v>0</v>
      </c>
      <c r="B76" s="14" t="s">
        <v>8</v>
      </c>
      <c r="C76" s="15" t="s">
        <v>9</v>
      </c>
      <c r="D76" s="16">
        <v>2361400</v>
      </c>
      <c r="E76" s="16">
        <v>2282668.41</v>
      </c>
      <c r="F76" s="17">
        <f t="shared" si="4"/>
        <v>78731.589999999851</v>
      </c>
      <c r="G76" s="17">
        <f t="shared" si="5"/>
        <v>96.665893537731861</v>
      </c>
      <c r="H76" s="6"/>
    </row>
    <row r="77" spans="1:8" x14ac:dyDescent="0.2">
      <c r="A77" s="13">
        <v>0</v>
      </c>
      <c r="B77" s="14" t="s">
        <v>10</v>
      </c>
      <c r="C77" s="15" t="s">
        <v>11</v>
      </c>
      <c r="D77" s="16">
        <v>663200</v>
      </c>
      <c r="E77" s="16">
        <v>644874.78</v>
      </c>
      <c r="F77" s="17">
        <f t="shared" si="4"/>
        <v>18325.219999999972</v>
      </c>
      <c r="G77" s="17">
        <f t="shared" si="5"/>
        <v>97.236848612786503</v>
      </c>
      <c r="H77" s="6"/>
    </row>
    <row r="78" spans="1:8" x14ac:dyDescent="0.2">
      <c r="A78" s="13">
        <v>0</v>
      </c>
      <c r="B78" s="14" t="s">
        <v>12</v>
      </c>
      <c r="C78" s="15" t="s">
        <v>13</v>
      </c>
      <c r="D78" s="16">
        <v>29700</v>
      </c>
      <c r="E78" s="16">
        <v>10480</v>
      </c>
      <c r="F78" s="17">
        <f t="shared" si="4"/>
        <v>19220</v>
      </c>
      <c r="G78" s="17">
        <f t="shared" si="5"/>
        <v>35.286195286195287</v>
      </c>
      <c r="H78" s="6"/>
    </row>
    <row r="79" spans="1:8" x14ac:dyDescent="0.2">
      <c r="A79" s="13">
        <v>0</v>
      </c>
      <c r="B79" s="14" t="s">
        <v>58</v>
      </c>
      <c r="C79" s="15" t="s">
        <v>59</v>
      </c>
      <c r="D79" s="16">
        <v>5000</v>
      </c>
      <c r="E79" s="16">
        <v>0</v>
      </c>
      <c r="F79" s="17">
        <f t="shared" si="4"/>
        <v>5000</v>
      </c>
      <c r="G79" s="17">
        <f t="shared" si="5"/>
        <v>0</v>
      </c>
      <c r="H79" s="6"/>
    </row>
    <row r="80" spans="1:8" x14ac:dyDescent="0.2">
      <c r="A80" s="13">
        <v>0</v>
      </c>
      <c r="B80" s="14" t="s">
        <v>60</v>
      </c>
      <c r="C80" s="15" t="s">
        <v>61</v>
      </c>
      <c r="D80" s="16">
        <v>69388.23000000004</v>
      </c>
      <c r="E80" s="16">
        <v>69353.37</v>
      </c>
      <c r="F80" s="17">
        <f t="shared" si="4"/>
        <v>34.860000000044238</v>
      </c>
      <c r="G80" s="17">
        <f t="shared" si="5"/>
        <v>99.949760932077325</v>
      </c>
      <c r="H80" s="6"/>
    </row>
    <row r="81" spans="1:8" x14ac:dyDescent="0.2">
      <c r="A81" s="13">
        <v>0</v>
      </c>
      <c r="B81" s="14" t="s">
        <v>14</v>
      </c>
      <c r="C81" s="15" t="s">
        <v>15</v>
      </c>
      <c r="D81" s="16">
        <v>110000</v>
      </c>
      <c r="E81" s="16">
        <v>91599.8</v>
      </c>
      <c r="F81" s="17">
        <f t="shared" si="4"/>
        <v>18400.199999999997</v>
      </c>
      <c r="G81" s="17">
        <f t="shared" si="5"/>
        <v>83.272545454545451</v>
      </c>
      <c r="H81" s="6"/>
    </row>
    <row r="82" spans="1:8" x14ac:dyDescent="0.2">
      <c r="A82" s="13">
        <v>0</v>
      </c>
      <c r="B82" s="14" t="s">
        <v>16</v>
      </c>
      <c r="C82" s="15" t="s">
        <v>17</v>
      </c>
      <c r="D82" s="16">
        <v>25000</v>
      </c>
      <c r="E82" s="16">
        <v>4376.8</v>
      </c>
      <c r="F82" s="17">
        <f t="shared" si="4"/>
        <v>20623.2</v>
      </c>
      <c r="G82" s="17">
        <f t="shared" si="5"/>
        <v>17.507200000000001</v>
      </c>
      <c r="H82" s="6"/>
    </row>
    <row r="83" spans="1:8" x14ac:dyDescent="0.2">
      <c r="A83" s="13">
        <v>0</v>
      </c>
      <c r="B83" s="14" t="s">
        <v>18</v>
      </c>
      <c r="C83" s="15" t="s">
        <v>19</v>
      </c>
      <c r="D83" s="16">
        <v>9800</v>
      </c>
      <c r="E83" s="16">
        <v>0</v>
      </c>
      <c r="F83" s="17">
        <f t="shared" si="4"/>
        <v>9800</v>
      </c>
      <c r="G83" s="17">
        <f t="shared" si="5"/>
        <v>0</v>
      </c>
      <c r="H83" s="6"/>
    </row>
    <row r="84" spans="1:8" x14ac:dyDescent="0.2">
      <c r="A84" s="13">
        <v>0</v>
      </c>
      <c r="B84" s="14" t="s">
        <v>20</v>
      </c>
      <c r="C84" s="15" t="s">
        <v>21</v>
      </c>
      <c r="D84" s="16">
        <v>653200</v>
      </c>
      <c r="E84" s="16">
        <v>350926.04</v>
      </c>
      <c r="F84" s="17">
        <f t="shared" si="4"/>
        <v>302273.96000000002</v>
      </c>
      <c r="G84" s="17">
        <f t="shared" si="5"/>
        <v>53.724133496631964</v>
      </c>
      <c r="H84" s="6"/>
    </row>
    <row r="85" spans="1:8" ht="25.5" x14ac:dyDescent="0.2">
      <c r="A85" s="13">
        <v>0</v>
      </c>
      <c r="B85" s="14" t="s">
        <v>24</v>
      </c>
      <c r="C85" s="15" t="s">
        <v>25</v>
      </c>
      <c r="D85" s="16">
        <v>1060000</v>
      </c>
      <c r="E85" s="16">
        <v>1051946.28</v>
      </c>
      <c r="F85" s="17">
        <f t="shared" si="4"/>
        <v>8053.7199999999721</v>
      </c>
      <c r="G85" s="17">
        <f t="shared" si="5"/>
        <v>99.240215094339618</v>
      </c>
      <c r="H85" s="6"/>
    </row>
    <row r="86" spans="1:8" x14ac:dyDescent="0.2">
      <c r="A86" s="13">
        <v>0</v>
      </c>
      <c r="B86" s="14" t="s">
        <v>28</v>
      </c>
      <c r="C86" s="15" t="s">
        <v>29</v>
      </c>
      <c r="D86" s="16">
        <v>5000</v>
      </c>
      <c r="E86" s="16">
        <v>0</v>
      </c>
      <c r="F86" s="17">
        <f t="shared" si="4"/>
        <v>5000</v>
      </c>
      <c r="G86" s="17">
        <f t="shared" si="5"/>
        <v>0</v>
      </c>
      <c r="H86" s="6"/>
    </row>
    <row r="87" spans="1:8" ht="25.5" x14ac:dyDescent="0.2">
      <c r="A87" s="13">
        <v>1</v>
      </c>
      <c r="B87" s="14" t="s">
        <v>64</v>
      </c>
      <c r="C87" s="15" t="s">
        <v>63</v>
      </c>
      <c r="D87" s="16">
        <v>8618300</v>
      </c>
      <c r="E87" s="16">
        <v>8618300</v>
      </c>
      <c r="F87" s="17">
        <f t="shared" si="4"/>
        <v>0</v>
      </c>
      <c r="G87" s="17">
        <f t="shared" si="5"/>
        <v>100</v>
      </c>
      <c r="H87" s="6"/>
    </row>
    <row r="88" spans="1:8" x14ac:dyDescent="0.2">
      <c r="A88" s="13">
        <v>0</v>
      </c>
      <c r="B88" s="14" t="s">
        <v>8</v>
      </c>
      <c r="C88" s="15" t="s">
        <v>9</v>
      </c>
      <c r="D88" s="16">
        <v>7065600</v>
      </c>
      <c r="E88" s="16">
        <v>7065600</v>
      </c>
      <c r="F88" s="17">
        <f t="shared" si="4"/>
        <v>0</v>
      </c>
      <c r="G88" s="17">
        <f t="shared" si="5"/>
        <v>100</v>
      </c>
      <c r="H88" s="6"/>
    </row>
    <row r="89" spans="1:8" x14ac:dyDescent="0.2">
      <c r="A89" s="13">
        <v>0</v>
      </c>
      <c r="B89" s="14" t="s">
        <v>10</v>
      </c>
      <c r="C89" s="15" t="s">
        <v>11</v>
      </c>
      <c r="D89" s="16">
        <v>1552700</v>
      </c>
      <c r="E89" s="16">
        <v>1552700</v>
      </c>
      <c r="F89" s="17">
        <f t="shared" si="4"/>
        <v>0</v>
      </c>
      <c r="G89" s="17">
        <f t="shared" si="5"/>
        <v>100</v>
      </c>
      <c r="H89" s="6"/>
    </row>
    <row r="90" spans="1:8" ht="25.5" x14ac:dyDescent="0.2">
      <c r="A90" s="13">
        <v>1</v>
      </c>
      <c r="B90" s="14" t="s">
        <v>65</v>
      </c>
      <c r="C90" s="15" t="s">
        <v>63</v>
      </c>
      <c r="D90" s="16">
        <v>445971.36</v>
      </c>
      <c r="E90" s="16">
        <v>445971.36</v>
      </c>
      <c r="F90" s="17">
        <f t="shared" si="4"/>
        <v>0</v>
      </c>
      <c r="G90" s="17">
        <f t="shared" si="5"/>
        <v>100</v>
      </c>
      <c r="H90" s="6"/>
    </row>
    <row r="91" spans="1:8" x14ac:dyDescent="0.2">
      <c r="A91" s="13">
        <v>0</v>
      </c>
      <c r="B91" s="14" t="s">
        <v>8</v>
      </c>
      <c r="C91" s="15" t="s">
        <v>9</v>
      </c>
      <c r="D91" s="16">
        <v>360000</v>
      </c>
      <c r="E91" s="16">
        <v>360000</v>
      </c>
      <c r="F91" s="17">
        <f t="shared" si="4"/>
        <v>0</v>
      </c>
      <c r="G91" s="17">
        <f t="shared" si="5"/>
        <v>100</v>
      </c>
      <c r="H91" s="6"/>
    </row>
    <row r="92" spans="1:8" x14ac:dyDescent="0.2">
      <c r="A92" s="13">
        <v>0</v>
      </c>
      <c r="B92" s="14" t="s">
        <v>10</v>
      </c>
      <c r="C92" s="15" t="s">
        <v>11</v>
      </c>
      <c r="D92" s="16">
        <v>85971.36</v>
      </c>
      <c r="E92" s="16">
        <v>85971.36</v>
      </c>
      <c r="F92" s="17">
        <f t="shared" si="4"/>
        <v>0</v>
      </c>
      <c r="G92" s="17">
        <f t="shared" si="5"/>
        <v>100</v>
      </c>
      <c r="H92" s="6"/>
    </row>
    <row r="93" spans="1:8" ht="25.5" x14ac:dyDescent="0.2">
      <c r="A93" s="13">
        <v>1</v>
      </c>
      <c r="B93" s="14" t="s">
        <v>66</v>
      </c>
      <c r="C93" s="15" t="s">
        <v>67</v>
      </c>
      <c r="D93" s="16">
        <v>374570</v>
      </c>
      <c r="E93" s="16">
        <v>360891.65</v>
      </c>
      <c r="F93" s="17">
        <f t="shared" si="4"/>
        <v>13678.349999999977</v>
      </c>
      <c r="G93" s="17">
        <f t="shared" si="5"/>
        <v>96.348252663053643</v>
      </c>
      <c r="H93" s="6"/>
    </row>
    <row r="94" spans="1:8" x14ac:dyDescent="0.2">
      <c r="A94" s="13">
        <v>0</v>
      </c>
      <c r="B94" s="14" t="s">
        <v>8</v>
      </c>
      <c r="C94" s="15" t="s">
        <v>9</v>
      </c>
      <c r="D94" s="16">
        <v>275480</v>
      </c>
      <c r="E94" s="16">
        <v>275304.63</v>
      </c>
      <c r="F94" s="17">
        <f t="shared" si="4"/>
        <v>175.36999999999534</v>
      </c>
      <c r="G94" s="17">
        <f t="shared" si="5"/>
        <v>99.936340206185577</v>
      </c>
      <c r="H94" s="6"/>
    </row>
    <row r="95" spans="1:8" x14ac:dyDescent="0.2">
      <c r="A95" s="13">
        <v>0</v>
      </c>
      <c r="B95" s="14" t="s">
        <v>10</v>
      </c>
      <c r="C95" s="15" t="s">
        <v>11</v>
      </c>
      <c r="D95" s="16">
        <v>60590</v>
      </c>
      <c r="E95" s="16">
        <v>60567.02</v>
      </c>
      <c r="F95" s="17">
        <f t="shared" si="4"/>
        <v>22.980000000003201</v>
      </c>
      <c r="G95" s="17">
        <f t="shared" si="5"/>
        <v>99.962072949331571</v>
      </c>
      <c r="H95" s="6"/>
    </row>
    <row r="96" spans="1:8" x14ac:dyDescent="0.2">
      <c r="A96" s="13">
        <v>0</v>
      </c>
      <c r="B96" s="14" t="s">
        <v>12</v>
      </c>
      <c r="C96" s="15" t="s">
        <v>13</v>
      </c>
      <c r="D96" s="16">
        <v>20000</v>
      </c>
      <c r="E96" s="16">
        <v>16000</v>
      </c>
      <c r="F96" s="17">
        <f t="shared" si="4"/>
        <v>4000</v>
      </c>
      <c r="G96" s="17">
        <f t="shared" si="5"/>
        <v>80</v>
      </c>
      <c r="H96" s="6"/>
    </row>
    <row r="97" spans="1:8" x14ac:dyDescent="0.2">
      <c r="A97" s="13">
        <v>0</v>
      </c>
      <c r="B97" s="14" t="s">
        <v>14</v>
      </c>
      <c r="C97" s="15" t="s">
        <v>15</v>
      </c>
      <c r="D97" s="16">
        <v>8000</v>
      </c>
      <c r="E97" s="16">
        <v>6735</v>
      </c>
      <c r="F97" s="17">
        <f t="shared" si="4"/>
        <v>1265</v>
      </c>
      <c r="G97" s="17">
        <f t="shared" si="5"/>
        <v>84.1875</v>
      </c>
      <c r="H97" s="6"/>
    </row>
    <row r="98" spans="1:8" x14ac:dyDescent="0.2">
      <c r="A98" s="13">
        <v>0</v>
      </c>
      <c r="B98" s="14" t="s">
        <v>16</v>
      </c>
      <c r="C98" s="15" t="s">
        <v>17</v>
      </c>
      <c r="D98" s="16">
        <v>3000</v>
      </c>
      <c r="E98" s="16">
        <v>255</v>
      </c>
      <c r="F98" s="17">
        <f t="shared" si="4"/>
        <v>2745</v>
      </c>
      <c r="G98" s="17">
        <f t="shared" si="5"/>
        <v>8.5</v>
      </c>
      <c r="H98" s="6"/>
    </row>
    <row r="99" spans="1:8" ht="25.5" x14ac:dyDescent="0.2">
      <c r="A99" s="13">
        <v>0</v>
      </c>
      <c r="B99" s="14" t="s">
        <v>26</v>
      </c>
      <c r="C99" s="15" t="s">
        <v>27</v>
      </c>
      <c r="D99" s="16">
        <v>7500</v>
      </c>
      <c r="E99" s="16">
        <v>2030</v>
      </c>
      <c r="F99" s="17">
        <f t="shared" si="4"/>
        <v>5470</v>
      </c>
      <c r="G99" s="17">
        <f t="shared" si="5"/>
        <v>27.066666666666666</v>
      </c>
      <c r="H99" s="6"/>
    </row>
    <row r="100" spans="1:8" x14ac:dyDescent="0.2">
      <c r="A100" s="13">
        <v>1</v>
      </c>
      <c r="B100" s="14" t="s">
        <v>68</v>
      </c>
      <c r="C100" s="15" t="s">
        <v>69</v>
      </c>
      <c r="D100" s="16">
        <v>75430</v>
      </c>
      <c r="E100" s="16">
        <v>57159.6</v>
      </c>
      <c r="F100" s="17">
        <f t="shared" si="4"/>
        <v>18270.400000000001</v>
      </c>
      <c r="G100" s="17">
        <f t="shared" si="5"/>
        <v>75.778337531486144</v>
      </c>
      <c r="H100" s="6"/>
    </row>
    <row r="101" spans="1:8" x14ac:dyDescent="0.2">
      <c r="A101" s="13">
        <v>0</v>
      </c>
      <c r="B101" s="14" t="s">
        <v>12</v>
      </c>
      <c r="C101" s="15" t="s">
        <v>13</v>
      </c>
      <c r="D101" s="16">
        <v>55000</v>
      </c>
      <c r="E101" s="16">
        <v>49920</v>
      </c>
      <c r="F101" s="17">
        <f t="shared" si="4"/>
        <v>5080</v>
      </c>
      <c r="G101" s="17">
        <f t="shared" si="5"/>
        <v>90.763636363636365</v>
      </c>
      <c r="H101" s="6"/>
    </row>
    <row r="102" spans="1:8" x14ac:dyDescent="0.2">
      <c r="A102" s="13">
        <v>0</v>
      </c>
      <c r="B102" s="14" t="s">
        <v>14</v>
      </c>
      <c r="C102" s="15" t="s">
        <v>15</v>
      </c>
      <c r="D102" s="16">
        <v>15000</v>
      </c>
      <c r="E102" s="16">
        <v>5429.6</v>
      </c>
      <c r="F102" s="17">
        <f t="shared" si="4"/>
        <v>9570.4</v>
      </c>
      <c r="G102" s="17">
        <f t="shared" si="5"/>
        <v>36.19733333333334</v>
      </c>
      <c r="H102" s="6"/>
    </row>
    <row r="103" spans="1:8" x14ac:dyDescent="0.2">
      <c r="A103" s="13">
        <v>0</v>
      </c>
      <c r="B103" s="14" t="s">
        <v>34</v>
      </c>
      <c r="C103" s="15" t="s">
        <v>35</v>
      </c>
      <c r="D103" s="16">
        <v>5430</v>
      </c>
      <c r="E103" s="16">
        <v>1810</v>
      </c>
      <c r="F103" s="17">
        <f t="shared" si="4"/>
        <v>3620</v>
      </c>
      <c r="G103" s="17">
        <f t="shared" si="5"/>
        <v>33.333333333333329</v>
      </c>
      <c r="H103" s="6"/>
    </row>
    <row r="104" spans="1:8" ht="63.75" x14ac:dyDescent="0.2">
      <c r="A104" s="13">
        <v>1</v>
      </c>
      <c r="B104" s="14" t="s">
        <v>70</v>
      </c>
      <c r="C104" s="15" t="s">
        <v>71</v>
      </c>
      <c r="D104" s="16">
        <v>0</v>
      </c>
      <c r="E104" s="16">
        <v>0</v>
      </c>
      <c r="F104" s="17">
        <f t="shared" ref="F104:F135" si="6">D104-E104</f>
        <v>0</v>
      </c>
      <c r="G104" s="17">
        <f t="shared" ref="G104:G123" si="7">IF(D104=0,0,(E104/D104)*100)</f>
        <v>0</v>
      </c>
      <c r="H104" s="6"/>
    </row>
    <row r="105" spans="1:8" x14ac:dyDescent="0.2">
      <c r="A105" s="13">
        <v>0</v>
      </c>
      <c r="B105" s="14" t="s">
        <v>60</v>
      </c>
      <c r="C105" s="15" t="s">
        <v>61</v>
      </c>
      <c r="D105" s="16">
        <v>0</v>
      </c>
      <c r="E105" s="16">
        <v>0</v>
      </c>
      <c r="F105" s="17">
        <f t="shared" si="6"/>
        <v>0</v>
      </c>
      <c r="G105" s="17">
        <f t="shared" si="7"/>
        <v>0</v>
      </c>
      <c r="H105" s="6"/>
    </row>
    <row r="106" spans="1:8" x14ac:dyDescent="0.2">
      <c r="A106" s="13">
        <v>0</v>
      </c>
      <c r="B106" s="14" t="s">
        <v>34</v>
      </c>
      <c r="C106" s="15" t="s">
        <v>35</v>
      </c>
      <c r="D106" s="16">
        <v>0</v>
      </c>
      <c r="E106" s="16">
        <v>0</v>
      </c>
      <c r="F106" s="17">
        <f t="shared" si="6"/>
        <v>0</v>
      </c>
      <c r="G106" s="17">
        <f t="shared" si="7"/>
        <v>0</v>
      </c>
      <c r="H106" s="6"/>
    </row>
    <row r="107" spans="1:8" x14ac:dyDescent="0.2">
      <c r="A107" s="13">
        <v>1</v>
      </c>
      <c r="B107" s="14" t="s">
        <v>72</v>
      </c>
      <c r="C107" s="15" t="s">
        <v>73</v>
      </c>
      <c r="D107" s="16">
        <v>300000</v>
      </c>
      <c r="E107" s="16">
        <v>300000</v>
      </c>
      <c r="F107" s="17">
        <f t="shared" si="6"/>
        <v>0</v>
      </c>
      <c r="G107" s="17">
        <f t="shared" si="7"/>
        <v>100</v>
      </c>
      <c r="H107" s="6"/>
    </row>
    <row r="108" spans="1:8" ht="25.5" x14ac:dyDescent="0.2">
      <c r="A108" s="13">
        <v>0</v>
      </c>
      <c r="B108" s="14" t="s">
        <v>74</v>
      </c>
      <c r="C108" s="15" t="s">
        <v>75</v>
      </c>
      <c r="D108" s="16">
        <v>300000</v>
      </c>
      <c r="E108" s="16">
        <v>300000</v>
      </c>
      <c r="F108" s="17">
        <f t="shared" si="6"/>
        <v>0</v>
      </c>
      <c r="G108" s="17">
        <f t="shared" si="7"/>
        <v>100</v>
      </c>
      <c r="H108" s="6"/>
    </row>
    <row r="109" spans="1:8" x14ac:dyDescent="0.2">
      <c r="A109" s="13">
        <v>1</v>
      </c>
      <c r="B109" s="14" t="s">
        <v>76</v>
      </c>
      <c r="C109" s="15" t="s">
        <v>77</v>
      </c>
      <c r="D109" s="16">
        <v>5144650</v>
      </c>
      <c r="E109" s="16">
        <v>4721525.17</v>
      </c>
      <c r="F109" s="17">
        <f t="shared" si="6"/>
        <v>423124.83000000007</v>
      </c>
      <c r="G109" s="17">
        <f t="shared" si="7"/>
        <v>91.775439923026838</v>
      </c>
      <c r="H109" s="6"/>
    </row>
    <row r="110" spans="1:8" ht="38.25" x14ac:dyDescent="0.2">
      <c r="A110" s="13">
        <v>1</v>
      </c>
      <c r="B110" s="14" t="s">
        <v>78</v>
      </c>
      <c r="C110" s="15" t="s">
        <v>55</v>
      </c>
      <c r="D110" s="16">
        <v>624124</v>
      </c>
      <c r="E110" s="16">
        <v>515184.29000000004</v>
      </c>
      <c r="F110" s="17">
        <f t="shared" si="6"/>
        <v>108939.70999999996</v>
      </c>
      <c r="G110" s="17">
        <f t="shared" si="7"/>
        <v>82.545181726708165</v>
      </c>
      <c r="H110" s="6"/>
    </row>
    <row r="111" spans="1:8" x14ac:dyDescent="0.2">
      <c r="A111" s="13">
        <v>0</v>
      </c>
      <c r="B111" s="14" t="s">
        <v>8</v>
      </c>
      <c r="C111" s="15" t="s">
        <v>9</v>
      </c>
      <c r="D111" s="16">
        <v>464380</v>
      </c>
      <c r="E111" s="16">
        <v>395911.69</v>
      </c>
      <c r="F111" s="17">
        <f t="shared" si="6"/>
        <v>68468.31</v>
      </c>
      <c r="G111" s="17">
        <f t="shared" si="7"/>
        <v>85.255973556139367</v>
      </c>
      <c r="H111" s="6"/>
    </row>
    <row r="112" spans="1:8" x14ac:dyDescent="0.2">
      <c r="A112" s="13">
        <v>0</v>
      </c>
      <c r="B112" s="14" t="s">
        <v>10</v>
      </c>
      <c r="C112" s="15" t="s">
        <v>11</v>
      </c>
      <c r="D112" s="16">
        <v>102174</v>
      </c>
      <c r="E112" s="16">
        <v>87100.6</v>
      </c>
      <c r="F112" s="17">
        <f t="shared" si="6"/>
        <v>15073.399999999994</v>
      </c>
      <c r="G112" s="17">
        <f t="shared" si="7"/>
        <v>85.2473231937675</v>
      </c>
      <c r="H112" s="6"/>
    </row>
    <row r="113" spans="1:8" x14ac:dyDescent="0.2">
      <c r="A113" s="13">
        <v>0</v>
      </c>
      <c r="B113" s="14" t="s">
        <v>12</v>
      </c>
      <c r="C113" s="15" t="s">
        <v>13</v>
      </c>
      <c r="D113" s="16">
        <v>42570</v>
      </c>
      <c r="E113" s="16">
        <v>19996</v>
      </c>
      <c r="F113" s="17">
        <f t="shared" si="6"/>
        <v>22574</v>
      </c>
      <c r="G113" s="17">
        <f t="shared" si="7"/>
        <v>46.972046041813478</v>
      </c>
      <c r="H113" s="6"/>
    </row>
    <row r="114" spans="1:8" x14ac:dyDescent="0.2">
      <c r="A114" s="13">
        <v>0</v>
      </c>
      <c r="B114" s="14" t="s">
        <v>14</v>
      </c>
      <c r="C114" s="15" t="s">
        <v>15</v>
      </c>
      <c r="D114" s="16">
        <v>15000</v>
      </c>
      <c r="E114" s="16">
        <v>12176</v>
      </c>
      <c r="F114" s="17">
        <f t="shared" si="6"/>
        <v>2824</v>
      </c>
      <c r="G114" s="17">
        <f t="shared" si="7"/>
        <v>81.173333333333332</v>
      </c>
      <c r="H114" s="6"/>
    </row>
    <row r="115" spans="1:8" x14ac:dyDescent="0.2">
      <c r="A115" s="13">
        <v>1</v>
      </c>
      <c r="B115" s="14" t="s">
        <v>79</v>
      </c>
      <c r="C115" s="15" t="s">
        <v>80</v>
      </c>
      <c r="D115" s="16">
        <v>152150</v>
      </c>
      <c r="E115" s="16">
        <v>0</v>
      </c>
      <c r="F115" s="17">
        <f t="shared" si="6"/>
        <v>152150</v>
      </c>
      <c r="G115" s="17">
        <f t="shared" si="7"/>
        <v>0</v>
      </c>
      <c r="H115" s="6"/>
    </row>
    <row r="116" spans="1:8" x14ac:dyDescent="0.2">
      <c r="A116" s="13">
        <v>0</v>
      </c>
      <c r="B116" s="14" t="s">
        <v>81</v>
      </c>
      <c r="C116" s="15" t="s">
        <v>82</v>
      </c>
      <c r="D116" s="16">
        <v>152150</v>
      </c>
      <c r="E116" s="16">
        <v>0</v>
      </c>
      <c r="F116" s="17">
        <f t="shared" si="6"/>
        <v>152150</v>
      </c>
      <c r="G116" s="17">
        <f t="shared" si="7"/>
        <v>0</v>
      </c>
      <c r="H116" s="6"/>
    </row>
    <row r="117" spans="1:8" ht="51" x14ac:dyDescent="0.2">
      <c r="A117" s="13">
        <v>1</v>
      </c>
      <c r="B117" s="14" t="s">
        <v>83</v>
      </c>
      <c r="C117" s="15" t="s">
        <v>84</v>
      </c>
      <c r="D117" s="16">
        <v>3954240</v>
      </c>
      <c r="E117" s="16">
        <v>3792334.88</v>
      </c>
      <c r="F117" s="17">
        <f t="shared" si="6"/>
        <v>161905.12000000011</v>
      </c>
      <c r="G117" s="17">
        <f t="shared" si="7"/>
        <v>95.905531277818241</v>
      </c>
      <c r="H117" s="6"/>
    </row>
    <row r="118" spans="1:8" ht="25.5" x14ac:dyDescent="0.2">
      <c r="A118" s="13">
        <v>0</v>
      </c>
      <c r="B118" s="14" t="s">
        <v>85</v>
      </c>
      <c r="C118" s="15" t="s">
        <v>86</v>
      </c>
      <c r="D118" s="16">
        <v>3954240</v>
      </c>
      <c r="E118" s="16">
        <v>3792334.88</v>
      </c>
      <c r="F118" s="17">
        <f t="shared" si="6"/>
        <v>161905.12000000011</v>
      </c>
      <c r="G118" s="17">
        <f t="shared" si="7"/>
        <v>95.905531277818241</v>
      </c>
      <c r="H118" s="6"/>
    </row>
    <row r="119" spans="1:8" x14ac:dyDescent="0.2">
      <c r="A119" s="13">
        <v>1</v>
      </c>
      <c r="B119" s="14" t="s">
        <v>87</v>
      </c>
      <c r="C119" s="15" t="s">
        <v>73</v>
      </c>
      <c r="D119" s="16">
        <v>254136</v>
      </c>
      <c r="E119" s="16">
        <v>254136</v>
      </c>
      <c r="F119" s="17">
        <f t="shared" si="6"/>
        <v>0</v>
      </c>
      <c r="G119" s="17">
        <f t="shared" si="7"/>
        <v>100</v>
      </c>
      <c r="H119" s="6"/>
    </row>
    <row r="120" spans="1:8" ht="25.5" x14ac:dyDescent="0.2">
      <c r="A120" s="13">
        <v>0</v>
      </c>
      <c r="B120" s="14" t="s">
        <v>85</v>
      </c>
      <c r="C120" s="15" t="s">
        <v>86</v>
      </c>
      <c r="D120" s="16">
        <v>254136</v>
      </c>
      <c r="E120" s="16">
        <v>254136</v>
      </c>
      <c r="F120" s="17">
        <f t="shared" si="6"/>
        <v>0</v>
      </c>
      <c r="G120" s="17">
        <f t="shared" si="7"/>
        <v>100</v>
      </c>
      <c r="H120" s="6"/>
    </row>
    <row r="121" spans="1:8" ht="38.25" x14ac:dyDescent="0.2">
      <c r="A121" s="13">
        <v>1</v>
      </c>
      <c r="B121" s="14" t="s">
        <v>88</v>
      </c>
      <c r="C121" s="15" t="s">
        <v>89</v>
      </c>
      <c r="D121" s="16">
        <v>160000</v>
      </c>
      <c r="E121" s="16">
        <v>159870</v>
      </c>
      <c r="F121" s="17">
        <f t="shared" si="6"/>
        <v>130</v>
      </c>
      <c r="G121" s="17">
        <f t="shared" si="7"/>
        <v>99.918750000000003</v>
      </c>
      <c r="H121" s="6"/>
    </row>
    <row r="122" spans="1:8" ht="25.5" x14ac:dyDescent="0.2">
      <c r="A122" s="13">
        <v>0</v>
      </c>
      <c r="B122" s="14" t="s">
        <v>85</v>
      </c>
      <c r="C122" s="15" t="s">
        <v>86</v>
      </c>
      <c r="D122" s="16">
        <v>160000</v>
      </c>
      <c r="E122" s="16">
        <v>159870</v>
      </c>
      <c r="F122" s="17">
        <f t="shared" si="6"/>
        <v>130</v>
      </c>
      <c r="G122" s="17">
        <f t="shared" si="7"/>
        <v>99.918750000000003</v>
      </c>
      <c r="H122" s="6"/>
    </row>
    <row r="123" spans="1:8" x14ac:dyDescent="0.2">
      <c r="A123" s="13">
        <v>1</v>
      </c>
      <c r="B123" s="14" t="s">
        <v>90</v>
      </c>
      <c r="C123" s="15" t="s">
        <v>91</v>
      </c>
      <c r="D123" s="16">
        <v>29860123.59</v>
      </c>
      <c r="E123" s="16">
        <v>27506821.960000005</v>
      </c>
      <c r="F123" s="17">
        <f t="shared" si="6"/>
        <v>2353301.6299999952</v>
      </c>
      <c r="G123" s="17">
        <f t="shared" si="7"/>
        <v>92.118915305534415</v>
      </c>
      <c r="H123" s="6"/>
    </row>
    <row r="125" spans="1:8" x14ac:dyDescent="0.2">
      <c r="B125" s="10"/>
      <c r="C125" s="8"/>
      <c r="D125" s="6"/>
      <c r="E125" s="6"/>
      <c r="F125" s="6"/>
      <c r="G125" s="6"/>
    </row>
    <row r="128" spans="1:8" x14ac:dyDescent="0.2">
      <c r="C128" s="7" t="s">
        <v>97</v>
      </c>
      <c r="F128" s="1" t="s">
        <v>98</v>
      </c>
    </row>
    <row r="133" hidden="1" x14ac:dyDescent="0.2"/>
  </sheetData>
  <mergeCells count="4">
    <mergeCell ref="B3:G3"/>
    <mergeCell ref="B4:G4"/>
    <mergeCell ref="E1:F1"/>
    <mergeCell ref="E2:G2"/>
  </mergeCells>
  <conditionalFormatting sqref="B8:B123">
    <cfRule type="expression" dxfId="11" priority="17" stopIfTrue="1">
      <formula>A8=1</formula>
    </cfRule>
  </conditionalFormatting>
  <conditionalFormatting sqref="C8:C123">
    <cfRule type="expression" dxfId="10" priority="18" stopIfTrue="1">
      <formula>A8=1</formula>
    </cfRule>
  </conditionalFormatting>
  <conditionalFormatting sqref="D8:D123">
    <cfRule type="expression" dxfId="9" priority="21" stopIfTrue="1">
      <formula>A8=1</formula>
    </cfRule>
  </conditionalFormatting>
  <conditionalFormatting sqref="E8:E123">
    <cfRule type="expression" dxfId="8" priority="24" stopIfTrue="1">
      <formula>A8=1</formula>
    </cfRule>
  </conditionalFormatting>
  <conditionalFormatting sqref="F8:F123">
    <cfRule type="expression" dxfId="7" priority="31" stopIfTrue="1">
      <formula>A8=1</formula>
    </cfRule>
  </conditionalFormatting>
  <conditionalFormatting sqref="G8:G123">
    <cfRule type="expression" dxfId="6" priority="32" stopIfTrue="1">
      <formula>A8=1</formula>
    </cfRule>
  </conditionalFormatting>
  <conditionalFormatting sqref="B125:B134">
    <cfRule type="expression" dxfId="5" priority="1" stopIfTrue="1">
      <formula>A125=1</formula>
    </cfRule>
  </conditionalFormatting>
  <conditionalFormatting sqref="C125:C134">
    <cfRule type="expression" dxfId="4" priority="2" stopIfTrue="1">
      <formula>A125=1</formula>
    </cfRule>
  </conditionalFormatting>
  <conditionalFormatting sqref="D125:D134">
    <cfRule type="expression" dxfId="3" priority="5" stopIfTrue="1">
      <formula>A125=1</formula>
    </cfRule>
  </conditionalFormatting>
  <conditionalFormatting sqref="E125:E134">
    <cfRule type="expression" dxfId="2" priority="8" stopIfTrue="1">
      <formula>A125=1</formula>
    </cfRule>
  </conditionalFormatting>
  <conditionalFormatting sqref="F125:F134">
    <cfRule type="expression" dxfId="1" priority="15" stopIfTrue="1">
      <formula>A125=1</formula>
    </cfRule>
  </conditionalFormatting>
  <conditionalFormatting sqref="G125:G134">
    <cfRule type="expression" dxfId="0" priority="16" stopIfTrue="1">
      <formula>A125=1</formula>
    </cfRule>
  </conditionalFormatting>
  <pageMargins left="0.32" right="0.33" top="0.39370078740157499" bottom="0.39370078740157499" header="0" footer="0"/>
  <pageSetup paperSize="9" scale="85" fitToHeight="500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analiz_vd0</vt:lpstr>
      <vt:lpstr>Лист1</vt:lpstr>
      <vt:lpstr>analiz_vd0!Заголовки_для_печати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Ирина</cp:lastModifiedBy>
  <cp:lastPrinted>2023-03-09T13:36:36Z</cp:lastPrinted>
  <dcterms:created xsi:type="dcterms:W3CDTF">2023-03-09T13:23:29Z</dcterms:created>
  <dcterms:modified xsi:type="dcterms:W3CDTF">2023-03-09T13:36:38Z</dcterms:modified>
</cp:coreProperties>
</file>